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0"/>
  <c r="P20" s="1"/>
  <c r="N32"/>
  <c r="P32" s="1"/>
  <c r="N40"/>
  <c r="P40" s="1"/>
  <c r="N56"/>
  <c r="P56" s="1"/>
  <c r="N64"/>
  <c r="P64" s="1"/>
  <c r="N68"/>
  <c r="P68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36"/>
  <c r="P36" s="1"/>
  <c r="N48"/>
  <c r="P48" s="1"/>
  <c r="N76"/>
  <c r="P76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4"/>
  <c r="P24" s="1"/>
  <c r="N28"/>
  <c r="P28" s="1"/>
  <c r="N44"/>
  <c r="P44" s="1"/>
  <c r="N52"/>
  <c r="P52" s="1"/>
  <c r="N60"/>
  <c r="P60" s="1"/>
  <c r="N72"/>
  <c r="P72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B64"/>
  <c r="D64" s="1"/>
  <c r="B68"/>
  <c r="D68" s="1"/>
  <c r="B72"/>
  <c r="D72" s="1"/>
  <c r="Q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Q59" s="1"/>
  <c r="B63"/>
  <c r="D63" s="1"/>
  <c r="B67"/>
  <c r="D67" s="1"/>
  <c r="B71"/>
  <c r="D71" s="1"/>
  <c r="Q71" s="1"/>
  <c r="B75"/>
  <c r="D75" s="1"/>
  <c r="Q75" s="1"/>
  <c r="B79"/>
  <c r="D79" s="1"/>
  <c r="B83"/>
  <c r="D83" s="1"/>
  <c r="B87"/>
  <c r="D87" s="1"/>
  <c r="Q87" s="1"/>
  <c r="B91"/>
  <c r="D91" s="1"/>
  <c r="Q91" s="1"/>
  <c r="B95"/>
  <c r="D95" s="1"/>
  <c r="B6"/>
  <c r="D6" s="1"/>
  <c r="Q6" s="1"/>
  <c r="B10"/>
  <c r="D10" s="1"/>
  <c r="B14"/>
  <c r="D14" s="1"/>
  <c r="B18"/>
  <c r="D18" s="1"/>
  <c r="B22"/>
  <c r="D22" s="1"/>
  <c r="Q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Q66" s="1"/>
  <c r="B70"/>
  <c r="D70" s="1"/>
  <c r="Q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6" i="81" l="1"/>
  <c r="Q90"/>
  <c r="Q58"/>
  <c r="Q88"/>
  <c r="Q64"/>
  <c r="Q48"/>
  <c r="Q98"/>
  <c r="Q51"/>
  <c r="Q18"/>
  <c r="Q74"/>
  <c r="Q43"/>
  <c r="Q27"/>
  <c r="Q10"/>
  <c r="Q85"/>
  <c r="Q52"/>
  <c r="Q36"/>
  <c r="Q40"/>
  <c r="Q4"/>
  <c r="Q34"/>
  <c r="Q35"/>
  <c r="Q28"/>
  <c r="Q19"/>
  <c r="Q41"/>
  <c r="Q83"/>
  <c r="Q82"/>
  <c r="Q67"/>
  <c r="Q20"/>
  <c r="Q12"/>
  <c r="Q3"/>
  <c r="Q84"/>
  <c r="Q68"/>
  <c r="T2" i="82"/>
  <c r="T2" i="79"/>
  <c r="DM99" i="11"/>
  <c r="Q56" i="81"/>
  <c r="Q24"/>
  <c r="Q94"/>
  <c r="Q78"/>
  <c r="Q62"/>
  <c r="Q46"/>
  <c r="Q30"/>
  <c r="Q14"/>
  <c r="Q95"/>
  <c r="Q79"/>
  <c r="Q63"/>
  <c r="Q47"/>
  <c r="Q31"/>
  <c r="Q15"/>
  <c r="Q92"/>
  <c r="Q76"/>
  <c r="Q6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7" i="63" l="1"/>
  <c r="AB69"/>
  <c r="AB85" i="62"/>
  <c r="AB53"/>
  <c r="AB45"/>
  <c r="AB21"/>
  <c r="AB20"/>
  <c r="AB44" i="61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L99" i="81" l="1"/>
  <c r="F99"/>
  <c r="C99"/>
  <c r="O99"/>
  <c r="I99"/>
  <c r="B99" i="56"/>
  <c r="B99" i="61"/>
  <c r="B99" i="58"/>
  <c r="F4"/>
  <c r="F94" i="55"/>
  <c r="F76"/>
  <c r="F70"/>
  <c r="F62"/>
  <c r="F58"/>
  <c r="F52"/>
  <c r="F28"/>
  <c r="F24"/>
  <c r="F14"/>
  <c r="F80" i="56"/>
  <c r="F78"/>
  <c r="F64"/>
  <c r="F50"/>
  <c r="F46"/>
  <c r="F42"/>
  <c r="F40"/>
  <c r="F34"/>
  <c r="F16"/>
  <c r="F4"/>
  <c r="F82" i="57"/>
  <c r="F80"/>
  <c r="F66"/>
  <c r="F50"/>
  <c r="F36"/>
  <c r="F28"/>
  <c r="F4"/>
  <c r="F70" i="58"/>
  <c r="F60"/>
  <c r="F58"/>
  <c r="F54"/>
  <c r="F52"/>
  <c r="F46"/>
  <c r="F44"/>
  <c r="F40"/>
  <c r="F38"/>
  <c r="F36"/>
  <c r="F26"/>
  <c r="F12"/>
  <c r="F6"/>
  <c r="F78" i="61"/>
  <c r="F72"/>
  <c r="F70"/>
  <c r="F64"/>
  <c r="F56"/>
  <c r="F50"/>
  <c r="F48"/>
  <c r="F38"/>
  <c r="F92" i="62"/>
  <c r="F84"/>
  <c r="F82"/>
  <c r="F74"/>
  <c r="F66"/>
  <c r="F64"/>
  <c r="F62"/>
  <c r="F56"/>
  <c r="F46"/>
  <c r="F40"/>
  <c r="F34"/>
  <c r="F6"/>
  <c r="B99" i="63"/>
  <c r="F97" i="55"/>
  <c r="F89" i="56"/>
  <c r="F70" i="62"/>
  <c r="F91" i="61"/>
  <c r="F48" i="56"/>
  <c r="C99"/>
  <c r="C99" i="55"/>
  <c r="F8"/>
  <c r="F5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7"/>
  <c r="V16"/>
  <c r="O16"/>
  <c r="V87"/>
  <c r="V26" i="56"/>
  <c r="O35"/>
  <c r="O51"/>
  <c r="N8" i="55"/>
  <c r="F9"/>
  <c r="I99"/>
  <c r="M99"/>
  <c r="G10"/>
  <c r="N12"/>
  <c r="O12" s="1"/>
  <c r="F13"/>
  <c r="N28"/>
  <c r="F29"/>
  <c r="G42"/>
  <c r="N44"/>
  <c r="F45"/>
  <c r="G58"/>
  <c r="N60"/>
  <c r="F61"/>
  <c r="O45" i="56"/>
  <c r="O65"/>
  <c r="V3" i="55"/>
  <c r="V66"/>
  <c r="O15" i="56"/>
  <c r="O47"/>
  <c r="V59"/>
  <c r="O70"/>
  <c r="V94"/>
  <c r="V12" i="55"/>
  <c r="V44"/>
  <c r="V11" i="56"/>
  <c r="V27"/>
  <c r="B99" i="55"/>
  <c r="F3"/>
  <c r="K99"/>
  <c r="F5"/>
  <c r="G18"/>
  <c r="N20"/>
  <c r="O20" s="1"/>
  <c r="F21"/>
  <c r="N36"/>
  <c r="F37"/>
  <c r="N52"/>
  <c r="F53"/>
  <c r="O5" i="56"/>
  <c r="O21"/>
  <c r="O37"/>
  <c r="O53"/>
  <c r="O61"/>
  <c r="O69"/>
  <c r="O77"/>
  <c r="O70" i="55"/>
  <c r="O86"/>
  <c r="O7" i="56"/>
  <c r="O23"/>
  <c r="V39"/>
  <c r="V63"/>
  <c r="V82"/>
  <c r="J99" i="55"/>
  <c r="N24"/>
  <c r="N40"/>
  <c r="N56"/>
  <c r="V25" i="58"/>
  <c r="V75" i="55"/>
  <c r="B99" i="57"/>
  <c r="F3"/>
  <c r="K99"/>
  <c r="N82"/>
  <c r="F83"/>
  <c r="F97"/>
  <c r="C99" i="58"/>
  <c r="I99"/>
  <c r="M99"/>
  <c r="N4"/>
  <c r="F5"/>
  <c r="N12"/>
  <c r="F13"/>
  <c r="N20"/>
  <c r="F21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49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V76" i="55"/>
  <c r="V96"/>
  <c r="O68"/>
  <c r="O36"/>
  <c r="G64"/>
  <c r="G56"/>
  <c r="V56" s="1"/>
  <c r="V80"/>
  <c r="O56"/>
  <c r="O19"/>
  <c r="O84" i="56"/>
  <c r="O60"/>
  <c r="O36"/>
  <c r="V84" i="55"/>
  <c r="O92"/>
  <c r="V48"/>
  <c r="O40" i="56"/>
  <c r="O6" i="58"/>
  <c r="O44" i="55"/>
  <c r="O88" i="56"/>
  <c r="O72"/>
  <c r="O64"/>
  <c r="O56"/>
  <c r="O28"/>
  <c r="O94"/>
  <c r="O65" i="58"/>
  <c r="O57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B99" i="81"/>
  <c r="D99" s="1"/>
  <c r="O66" i="55"/>
  <c r="O24" i="56"/>
  <c r="O96"/>
  <c r="O92"/>
  <c r="O80"/>
  <c r="O44"/>
  <c r="G88" i="55"/>
  <c r="G72"/>
  <c r="O72" s="1"/>
  <c r="O71"/>
  <c r="O60"/>
  <c r="V51"/>
  <c r="O40"/>
  <c r="G26"/>
  <c r="O26" s="1"/>
  <c r="O4"/>
  <c r="O76" i="56"/>
  <c r="O68"/>
  <c r="O57"/>
  <c r="O52"/>
  <c r="F99"/>
  <c r="O48"/>
  <c r="O29"/>
  <c r="O25"/>
  <c r="O13"/>
  <c r="O86"/>
  <c r="V50"/>
  <c r="V18"/>
  <c r="G98" i="55"/>
  <c r="G82"/>
  <c r="V82" s="1"/>
  <c r="G78"/>
  <c r="O78" s="1"/>
  <c r="G74"/>
  <c r="O74" s="1"/>
  <c r="O62"/>
  <c r="O46"/>
  <c r="O38"/>
  <c r="G30"/>
  <c r="V30" s="1"/>
  <c r="G17"/>
  <c r="V17" s="1"/>
  <c r="V72"/>
  <c r="O52"/>
  <c r="V32"/>
  <c r="O28"/>
  <c r="O24"/>
  <c r="O14"/>
  <c r="O9"/>
  <c r="G94" i="57"/>
  <c r="V94" s="1"/>
  <c r="O93" i="58"/>
  <c r="O45"/>
  <c r="G98" i="57"/>
  <c r="V98" s="1"/>
  <c r="G82"/>
  <c r="V82" s="1"/>
  <c r="G66"/>
  <c r="V66" s="1"/>
  <c r="G30"/>
  <c r="V30" s="1"/>
  <c r="O44"/>
  <c r="O53" i="58"/>
  <c r="V66" i="56"/>
  <c r="V46"/>
  <c r="V30"/>
  <c r="V34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77" i="57" l="1"/>
  <c r="V64" i="55"/>
  <c r="O64"/>
  <c r="O43" i="58"/>
  <c r="Q99" i="81"/>
  <c r="O88" i="55"/>
  <c r="V88"/>
  <c r="V26"/>
  <c r="O4" i="56"/>
  <c r="V98" i="55"/>
  <c r="O98"/>
  <c r="O82"/>
  <c r="V78"/>
  <c r="V74"/>
  <c r="O30"/>
  <c r="O17"/>
  <c r="O30" i="57"/>
  <c r="O5"/>
  <c r="O98"/>
  <c r="O82"/>
  <c r="O6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B44" i="78"/>
  <c r="P76"/>
  <c r="J4"/>
  <c r="G80"/>
  <c r="P52"/>
  <c r="Q51"/>
  <c r="B32"/>
  <c r="G5"/>
  <c r="L59"/>
  <c r="N74"/>
  <c r="G25"/>
  <c r="H16"/>
  <c r="I67"/>
  <c r="K94"/>
  <c r="P3"/>
  <c r="Q60"/>
  <c r="O8"/>
  <c r="G9"/>
  <c r="N11"/>
  <c r="J85"/>
  <c r="N34"/>
  <c r="B7"/>
  <c r="I65"/>
  <c r="J66"/>
  <c r="I13"/>
  <c r="H71"/>
  <c r="P53"/>
  <c r="B87"/>
  <c r="O75"/>
  <c r="N53"/>
  <c r="L94"/>
  <c r="L55"/>
  <c r="J8"/>
  <c r="K60"/>
  <c r="P34"/>
  <c r="J40"/>
  <c r="G52"/>
  <c r="N98"/>
  <c r="L52"/>
  <c r="L27"/>
  <c r="O53"/>
  <c r="N19"/>
  <c r="B95"/>
  <c r="H2"/>
  <c r="B30"/>
  <c r="N31"/>
  <c r="Q75"/>
  <c r="B60"/>
  <c r="G91"/>
  <c r="I93"/>
  <c r="J48"/>
  <c r="I31"/>
  <c r="L82"/>
  <c r="J62"/>
  <c r="B48"/>
  <c r="H77"/>
  <c r="O56"/>
  <c r="Q89"/>
  <c r="J76"/>
  <c r="I92"/>
  <c r="Q17"/>
  <c r="K87"/>
  <c r="P59"/>
  <c r="L7"/>
  <c r="I74"/>
  <c r="J98"/>
  <c r="Q32"/>
  <c r="J25"/>
  <c r="B68"/>
  <c r="G83"/>
  <c r="H91"/>
  <c r="H37"/>
  <c r="Q6"/>
  <c r="O92"/>
  <c r="N35"/>
  <c r="L40"/>
  <c r="N8"/>
  <c r="N23"/>
  <c r="H36"/>
  <c r="B25"/>
  <c r="L90"/>
  <c r="J50"/>
  <c r="L26"/>
  <c r="B20"/>
  <c r="H97"/>
  <c r="J78"/>
  <c r="B23"/>
  <c r="H50"/>
  <c r="O87"/>
  <c r="B88"/>
  <c r="L38"/>
  <c r="Q73"/>
  <c r="K44"/>
  <c r="Q69"/>
  <c r="Q22"/>
  <c r="H48"/>
  <c r="L13"/>
  <c r="O88"/>
  <c r="J3"/>
  <c r="H66"/>
  <c r="N14"/>
  <c r="I26"/>
  <c r="O44"/>
  <c r="O62"/>
  <c r="H78"/>
  <c r="B57"/>
  <c r="Q13"/>
  <c r="K66"/>
  <c r="O57"/>
  <c r="B35"/>
  <c r="I17"/>
  <c r="I14"/>
  <c r="G66"/>
  <c r="L10"/>
  <c r="Q47"/>
  <c r="L42"/>
  <c r="K36"/>
  <c r="P77"/>
  <c r="O49"/>
  <c r="N17"/>
  <c r="K49"/>
  <c r="J58"/>
  <c r="B51"/>
  <c r="K67"/>
  <c r="K90"/>
  <c r="J13"/>
  <c r="O42"/>
  <c r="H81"/>
  <c r="Q5"/>
  <c r="O72"/>
  <c r="L23"/>
  <c r="Q28"/>
  <c r="K34"/>
  <c r="J32"/>
  <c r="J6"/>
  <c r="Q7"/>
  <c r="N42"/>
  <c r="N58"/>
  <c r="N49"/>
  <c r="B10"/>
  <c r="I72"/>
  <c r="I89"/>
  <c r="N83"/>
  <c r="H46"/>
  <c r="I18"/>
  <c r="Q76"/>
  <c r="G11"/>
  <c r="L37"/>
  <c r="Q52"/>
  <c r="Q63"/>
  <c r="O64"/>
  <c r="L63"/>
  <c r="G90"/>
  <c r="P23"/>
  <c r="P33"/>
  <c r="H9"/>
  <c r="O6"/>
  <c r="N32"/>
  <c r="O14"/>
  <c r="H68"/>
  <c r="I73"/>
  <c r="P17"/>
  <c r="Q67"/>
  <c r="J67"/>
  <c r="H13"/>
  <c r="I55"/>
  <c r="P48"/>
  <c r="N48"/>
  <c r="L93"/>
  <c r="H67"/>
  <c r="N89"/>
  <c r="L29"/>
  <c r="K62"/>
  <c r="L32"/>
  <c r="H98"/>
  <c r="P44"/>
  <c r="Q8"/>
  <c r="I6"/>
  <c r="N90"/>
  <c r="H3"/>
  <c r="N84"/>
  <c r="I22"/>
  <c r="K75"/>
  <c r="P4"/>
  <c r="H60"/>
  <c r="J59"/>
  <c r="G93"/>
  <c r="K57"/>
  <c r="B43"/>
  <c r="I79"/>
  <c r="P60"/>
  <c r="L77"/>
  <c r="O11"/>
  <c r="B89"/>
  <c r="B58"/>
  <c r="G73"/>
  <c r="L48"/>
  <c r="J84"/>
  <c r="P90"/>
  <c r="O50"/>
  <c r="Q56"/>
  <c r="J83"/>
  <c r="Q68"/>
  <c r="N67"/>
  <c r="L11"/>
  <c r="H33"/>
  <c r="L91"/>
  <c r="I44"/>
  <c r="H22"/>
  <c r="L75"/>
  <c r="K43"/>
  <c r="P45"/>
  <c r="P71"/>
  <c r="B6"/>
  <c r="N77"/>
  <c r="B36"/>
  <c r="B92"/>
  <c r="G55"/>
  <c r="I98"/>
  <c r="L66"/>
  <c r="N63"/>
  <c r="H21"/>
  <c r="G30"/>
  <c r="I4"/>
  <c r="N21"/>
  <c r="B4"/>
  <c r="O86"/>
  <c r="J89"/>
  <c r="G46"/>
  <c r="K26"/>
  <c r="B56"/>
  <c r="P80"/>
  <c r="O48"/>
  <c r="P72"/>
  <c r="N55"/>
  <c r="B17"/>
  <c r="B45"/>
  <c r="Q36"/>
  <c r="J81"/>
  <c r="O83"/>
  <c r="P42"/>
  <c r="K91"/>
  <c r="L53"/>
  <c r="P37"/>
  <c r="L34"/>
  <c r="G84"/>
  <c r="L74"/>
  <c r="I51"/>
  <c r="J29"/>
  <c r="J38"/>
  <c r="Q33"/>
  <c r="H73"/>
  <c r="Q59"/>
  <c r="L64"/>
  <c r="O80"/>
  <c r="Q57"/>
  <c r="Q54"/>
  <c r="B96"/>
  <c r="J77"/>
  <c r="G53"/>
  <c r="N3"/>
  <c r="O90"/>
  <c r="Q53"/>
  <c r="I41"/>
  <c r="Q65"/>
  <c r="K47"/>
  <c r="J21"/>
  <c r="G18"/>
  <c r="L67"/>
  <c r="O85"/>
  <c r="N7"/>
  <c r="L21"/>
  <c r="J60"/>
  <c r="G64"/>
  <c r="H23"/>
  <c r="O70"/>
  <c r="I30"/>
  <c r="O98"/>
  <c r="P69"/>
  <c r="I37"/>
  <c r="O40"/>
  <c r="J97"/>
  <c r="B31"/>
  <c r="Q31"/>
  <c r="P15"/>
  <c r="J90"/>
  <c r="G42"/>
  <c r="G94"/>
  <c r="G72"/>
  <c r="P39"/>
  <c r="H90"/>
  <c r="J61"/>
  <c r="J92"/>
  <c r="N12"/>
  <c r="G67"/>
  <c r="P35"/>
  <c r="B65"/>
  <c r="P86"/>
  <c r="J82"/>
  <c r="L85"/>
  <c r="N36"/>
  <c r="B91"/>
  <c r="L51"/>
  <c r="P97"/>
  <c r="G40"/>
  <c r="H95"/>
  <c r="K22"/>
  <c r="K79"/>
  <c r="Q35"/>
  <c r="I35"/>
  <c r="B42"/>
  <c r="G41"/>
  <c r="K25"/>
  <c r="O31"/>
  <c r="G14"/>
  <c r="G54"/>
  <c r="N94"/>
  <c r="L22"/>
  <c r="Q46"/>
  <c r="J79"/>
  <c r="G13"/>
  <c r="P47"/>
  <c r="B86"/>
  <c r="K82"/>
  <c r="P93"/>
  <c r="P18"/>
  <c r="J65"/>
  <c r="N24"/>
  <c r="B79"/>
  <c r="N18"/>
  <c r="G31"/>
  <c r="J68"/>
  <c r="L31"/>
  <c r="H75"/>
  <c r="G4"/>
  <c r="O60"/>
  <c r="H31"/>
  <c r="O95"/>
  <c r="P40"/>
  <c r="H56"/>
  <c r="J49"/>
  <c r="P67"/>
  <c r="H70"/>
  <c r="B94"/>
  <c r="N66"/>
  <c r="L57"/>
  <c r="J45"/>
  <c r="I57"/>
  <c r="I19"/>
  <c r="G36"/>
  <c r="J7"/>
  <c r="Q61"/>
  <c r="H51"/>
  <c r="O19"/>
  <c r="B55"/>
  <c r="Q91"/>
  <c r="L5"/>
  <c r="I83"/>
  <c r="B19"/>
  <c r="P32"/>
  <c r="O66"/>
  <c r="N46"/>
  <c r="B85"/>
  <c r="I58"/>
  <c r="O74"/>
  <c r="N86"/>
  <c r="P63"/>
  <c r="O30"/>
  <c r="G71"/>
  <c r="L72"/>
  <c r="B77"/>
  <c r="Q40"/>
  <c r="N59"/>
  <c r="I84"/>
  <c r="H8"/>
  <c r="I34"/>
  <c r="L97"/>
  <c r="O96"/>
  <c r="I46"/>
  <c r="B75"/>
  <c r="L12"/>
  <c r="J43"/>
  <c r="H80"/>
  <c r="O33"/>
  <c r="K29"/>
  <c r="J96"/>
  <c r="N4"/>
  <c r="O10"/>
  <c r="G17"/>
  <c r="H86"/>
  <c r="J31"/>
  <c r="G86"/>
  <c r="L56"/>
  <c r="G58"/>
  <c r="O36"/>
  <c r="L84"/>
  <c r="O35"/>
  <c r="K41"/>
  <c r="N78"/>
  <c r="N68"/>
  <c r="D1"/>
  <c r="H59"/>
  <c r="G10"/>
  <c r="G7"/>
  <c r="K77"/>
  <c r="N47"/>
  <c r="K5"/>
  <c r="O18"/>
  <c r="Q84"/>
  <c r="N62"/>
  <c r="Q70"/>
  <c r="H84"/>
  <c r="B37"/>
  <c r="K17"/>
  <c r="G81"/>
  <c r="K45"/>
  <c r="B69"/>
  <c r="O59"/>
  <c r="L81"/>
  <c r="P36"/>
  <c r="L18"/>
  <c r="N10"/>
  <c r="P55"/>
  <c r="P54"/>
  <c r="O32"/>
  <c r="B26"/>
  <c r="I20"/>
  <c r="K92"/>
  <c r="I88"/>
  <c r="P58"/>
  <c r="G60"/>
  <c r="P98"/>
  <c r="P91"/>
  <c r="Q93"/>
  <c r="B50"/>
  <c r="O5"/>
  <c r="K89"/>
  <c r="P8"/>
  <c r="N88"/>
  <c r="J22"/>
  <c r="I52"/>
  <c r="J88"/>
  <c r="H55"/>
  <c r="O4"/>
  <c r="H42"/>
  <c r="P16"/>
  <c r="J41"/>
  <c r="J37"/>
  <c r="B41"/>
  <c r="P27"/>
  <c r="O73"/>
  <c r="H63"/>
  <c r="K48"/>
  <c r="J19"/>
  <c r="N54"/>
  <c r="Q78"/>
  <c r="K15"/>
  <c r="I33"/>
  <c r="H29"/>
  <c r="H89"/>
  <c r="K28"/>
  <c r="B64"/>
  <c r="Q25"/>
  <c r="K61"/>
  <c r="I53"/>
  <c r="H72"/>
  <c r="G97"/>
  <c r="B53"/>
  <c r="P70"/>
  <c r="K38"/>
  <c r="G22"/>
  <c r="O27"/>
  <c r="N80"/>
  <c r="J30"/>
  <c r="H34"/>
  <c r="P88"/>
  <c r="P61"/>
  <c r="G77"/>
  <c r="Q27"/>
  <c r="B13"/>
  <c r="Q3"/>
  <c r="J28"/>
  <c r="P95"/>
  <c r="H41"/>
  <c r="L47"/>
  <c r="G32"/>
  <c r="O47"/>
  <c r="P62"/>
  <c r="G95"/>
  <c r="B12"/>
  <c r="N73"/>
  <c r="P49"/>
  <c r="P30"/>
  <c r="K18"/>
  <c r="J72"/>
  <c r="F1"/>
  <c r="P20"/>
  <c r="P74"/>
  <c r="H58"/>
  <c r="J54"/>
  <c r="G74"/>
  <c r="N87"/>
  <c r="B38"/>
  <c r="I80"/>
  <c r="H43"/>
  <c r="I94"/>
  <c r="I71"/>
  <c r="L46"/>
  <c r="L76"/>
  <c r="B67"/>
  <c r="O29"/>
  <c r="P94"/>
  <c r="I10"/>
  <c r="H18"/>
  <c r="N97"/>
  <c r="G15"/>
  <c r="B29"/>
  <c r="G20"/>
  <c r="K20"/>
  <c r="J18"/>
  <c r="P5"/>
  <c r="L45"/>
  <c r="K85"/>
  <c r="O71"/>
  <c r="H7"/>
  <c r="H24"/>
  <c r="G92"/>
  <c r="J91"/>
  <c r="K83"/>
  <c r="G29"/>
  <c r="G16"/>
  <c r="Q71"/>
  <c r="K65"/>
  <c r="P65"/>
  <c r="P92"/>
  <c r="O37"/>
  <c r="P51"/>
  <c r="K93"/>
  <c r="O16"/>
  <c r="H52"/>
  <c r="Q9"/>
  <c r="Q62"/>
  <c r="L43"/>
  <c r="B74"/>
  <c r="K98"/>
  <c r="N38"/>
  <c r="H87"/>
  <c r="Q55"/>
  <c r="P10"/>
  <c r="O63"/>
  <c r="N76"/>
  <c r="G89"/>
  <c r="K55"/>
  <c r="H74"/>
  <c r="I29"/>
  <c r="P68"/>
  <c r="O82"/>
  <c r="B80"/>
  <c r="L3"/>
  <c r="L17"/>
  <c r="O65"/>
  <c r="I50"/>
  <c r="I77"/>
  <c r="I40"/>
  <c r="G78"/>
  <c r="I8"/>
  <c r="P81"/>
  <c r="L70"/>
  <c r="J95"/>
  <c r="G85"/>
  <c r="G23"/>
  <c r="O24"/>
  <c r="I15"/>
  <c r="Q20"/>
  <c r="J42"/>
  <c r="N50"/>
  <c r="P13"/>
  <c r="L83"/>
  <c r="J12"/>
  <c r="O23"/>
  <c r="K53"/>
  <c r="B98"/>
  <c r="H25"/>
  <c r="I28"/>
  <c r="K50"/>
  <c r="O84"/>
  <c r="I95"/>
  <c r="L25"/>
  <c r="I63"/>
  <c r="I25"/>
  <c r="N22"/>
  <c r="G19"/>
  <c r="L68"/>
  <c r="G48"/>
  <c r="I68"/>
  <c r="L95"/>
  <c r="G38"/>
  <c r="K51"/>
  <c r="Q24"/>
  <c r="O28"/>
  <c r="J70"/>
  <c r="K33"/>
  <c r="L49"/>
  <c r="G61"/>
  <c r="B54"/>
  <c r="J17"/>
  <c r="G96"/>
  <c r="O43"/>
  <c r="N69"/>
  <c r="K3"/>
  <c r="G24"/>
  <c r="I82"/>
  <c r="I45"/>
  <c r="J16"/>
  <c r="G65"/>
  <c r="I59"/>
  <c r="B18"/>
  <c r="Q38"/>
  <c r="Q19"/>
  <c r="B63"/>
  <c r="O76"/>
  <c r="K42"/>
  <c r="O78"/>
  <c r="O54"/>
  <c r="K8"/>
  <c r="B90"/>
  <c r="B52"/>
  <c r="P56"/>
  <c r="B84"/>
  <c r="L30"/>
  <c r="G49"/>
  <c r="P41"/>
  <c r="P87"/>
  <c r="N43"/>
  <c r="B72"/>
  <c r="I86"/>
  <c r="I62"/>
  <c r="K72"/>
  <c r="N51"/>
  <c r="J87"/>
  <c r="I76"/>
  <c r="Q37"/>
  <c r="N56"/>
  <c r="H62"/>
  <c r="I24"/>
  <c r="Q94"/>
  <c r="J47"/>
  <c r="Q77"/>
  <c r="O51"/>
  <c r="N26"/>
  <c r="K39"/>
  <c r="Q50"/>
  <c r="G50"/>
  <c r="N72"/>
  <c r="H12"/>
  <c r="I32"/>
  <c r="P82"/>
  <c r="K9"/>
  <c r="Q29"/>
  <c r="G45"/>
  <c r="K59"/>
  <c r="N92"/>
  <c r="B9"/>
  <c r="L96"/>
  <c r="B76"/>
  <c r="K58"/>
  <c r="P14"/>
  <c r="I39"/>
  <c r="I3"/>
  <c r="N93"/>
  <c r="J55"/>
  <c r="G57"/>
  <c r="J94"/>
  <c r="B97"/>
  <c r="I69"/>
  <c r="P12"/>
  <c r="L15"/>
  <c r="L44"/>
  <c r="N6"/>
  <c r="N57"/>
  <c r="O26"/>
  <c r="I87"/>
  <c r="G2"/>
  <c r="G82"/>
  <c r="Q82"/>
  <c r="Q92"/>
  <c r="N96"/>
  <c r="O79"/>
  <c r="H14"/>
  <c r="B34"/>
  <c r="P19"/>
  <c r="Q26"/>
  <c r="H6"/>
  <c r="L16"/>
  <c r="N82"/>
  <c r="I96"/>
  <c r="G70"/>
  <c r="P79"/>
  <c r="O25"/>
  <c r="N29"/>
  <c r="I9"/>
  <c r="Q90"/>
  <c r="K21"/>
  <c r="J35"/>
  <c r="I43"/>
  <c r="N33"/>
  <c r="Q18"/>
  <c r="Q87"/>
  <c r="J73"/>
  <c r="Q23"/>
  <c r="J20"/>
  <c r="Q4"/>
  <c r="N27"/>
  <c r="O55"/>
  <c r="H35"/>
  <c r="B47"/>
  <c r="G68"/>
  <c r="I97"/>
  <c r="I11"/>
  <c r="P24"/>
  <c r="Q81"/>
  <c r="B15"/>
  <c r="P22"/>
  <c r="L54"/>
  <c r="O22"/>
  <c r="L88"/>
  <c r="Q64"/>
  <c r="Q86"/>
  <c r="Q95"/>
  <c r="N64"/>
  <c r="Q43"/>
  <c r="B14"/>
  <c r="B82"/>
  <c r="B22"/>
  <c r="K86"/>
  <c r="Q34"/>
  <c r="Q96"/>
  <c r="O89"/>
  <c r="L65"/>
  <c r="L60"/>
  <c r="I75"/>
  <c r="H57"/>
  <c r="L62"/>
  <c r="J33"/>
  <c r="P46"/>
  <c r="G6"/>
  <c r="L92"/>
  <c r="H85"/>
  <c r="O58"/>
  <c r="J71"/>
  <c r="B81"/>
  <c r="Q11"/>
  <c r="N81"/>
  <c r="K69"/>
  <c r="K40"/>
  <c r="B83"/>
  <c r="H88"/>
  <c r="K56"/>
  <c r="N85"/>
  <c r="B24"/>
  <c r="K97"/>
  <c r="H92"/>
  <c r="K37"/>
  <c r="B11"/>
  <c r="J27"/>
  <c r="L50"/>
  <c r="I78"/>
  <c r="G27"/>
  <c r="I42"/>
  <c r="N40"/>
  <c r="H38"/>
  <c r="Q48"/>
  <c r="Q10"/>
  <c r="K80"/>
  <c r="B21"/>
  <c r="J46"/>
  <c r="B78"/>
  <c r="H96"/>
  <c r="K71"/>
  <c r="H93"/>
  <c r="L78"/>
  <c r="P78"/>
  <c r="K12"/>
  <c r="K64"/>
  <c r="N65"/>
  <c r="L69"/>
  <c r="G12"/>
  <c r="G35"/>
  <c r="H82"/>
  <c r="I7"/>
  <c r="K31"/>
  <c r="O3"/>
  <c r="O39"/>
  <c r="G8"/>
  <c r="L8"/>
  <c r="K76"/>
  <c r="B8"/>
  <c r="I91"/>
  <c r="H47"/>
  <c r="P73"/>
  <c r="Q15"/>
  <c r="J69"/>
  <c r="O91"/>
  <c r="P6"/>
  <c r="J34"/>
  <c r="N70"/>
  <c r="P96"/>
  <c r="B2"/>
  <c r="L98"/>
  <c r="G21"/>
  <c r="O38"/>
  <c r="K14"/>
  <c r="G51"/>
  <c r="L39"/>
  <c r="O67"/>
  <c r="H30"/>
  <c r="B62"/>
  <c r="J39"/>
  <c r="G44"/>
  <c r="I21"/>
  <c r="L24"/>
  <c r="C1"/>
  <c r="J80"/>
  <c r="I85"/>
  <c r="N37"/>
  <c r="P7"/>
  <c r="P28"/>
  <c r="H83"/>
  <c r="G28"/>
  <c r="O17"/>
  <c r="O41"/>
  <c r="Q12"/>
  <c r="H32"/>
  <c r="H19"/>
  <c r="K32"/>
  <c r="N95"/>
  <c r="K13"/>
  <c r="G33"/>
  <c r="H79"/>
  <c r="Q49"/>
  <c r="K30"/>
  <c r="P75"/>
  <c r="B16"/>
  <c r="Q14"/>
  <c r="H15"/>
  <c r="Q98"/>
  <c r="N75"/>
  <c r="B49"/>
  <c r="B61"/>
  <c r="P31"/>
  <c r="P21"/>
  <c r="K81"/>
  <c r="O52"/>
  <c r="K96"/>
  <c r="L41"/>
  <c r="P29"/>
  <c r="K73"/>
  <c r="K11"/>
  <c r="O69"/>
  <c r="J15"/>
  <c r="H94"/>
  <c r="O13"/>
  <c r="H44"/>
  <c r="B27"/>
  <c r="Q44"/>
  <c r="J52"/>
  <c r="I38"/>
  <c r="G3"/>
  <c r="N60"/>
  <c r="L28"/>
  <c r="Q41"/>
  <c r="Q21"/>
  <c r="L33"/>
  <c r="J93"/>
  <c r="L89"/>
  <c r="H54"/>
  <c r="P85"/>
  <c r="K95"/>
  <c r="L80"/>
  <c r="N15"/>
  <c r="N16"/>
  <c r="Q85"/>
  <c r="G87"/>
  <c r="K52"/>
  <c r="O9"/>
  <c r="G76"/>
  <c r="J9"/>
  <c r="J10"/>
  <c r="O81"/>
  <c r="P43"/>
  <c r="B33"/>
  <c r="P25"/>
  <c r="L73"/>
  <c r="B28"/>
  <c r="B3"/>
  <c r="K7"/>
  <c r="K88"/>
  <c r="I36"/>
  <c r="L71"/>
  <c r="N30"/>
  <c r="Q45"/>
  <c r="K63"/>
  <c r="K16"/>
  <c r="J23"/>
  <c r="J86"/>
  <c r="J74"/>
  <c r="N5"/>
  <c r="O61"/>
  <c r="P38"/>
  <c r="L9"/>
  <c r="N61"/>
  <c r="Q79"/>
  <c r="G62"/>
  <c r="B40"/>
  <c r="H65"/>
  <c r="L20"/>
  <c r="H17"/>
  <c r="Q74"/>
  <c r="K68"/>
  <c r="Q66"/>
  <c r="I56"/>
  <c r="B46"/>
  <c r="L6"/>
  <c r="P11"/>
  <c r="P84"/>
  <c r="K19"/>
  <c r="B73"/>
  <c r="Q72"/>
  <c r="B71"/>
  <c r="O77"/>
  <c r="N91"/>
  <c r="L36"/>
  <c r="H4"/>
  <c r="K4"/>
  <c r="H10"/>
  <c r="B70"/>
  <c r="H69"/>
  <c r="N25"/>
  <c r="I47"/>
  <c r="B93"/>
  <c r="Q80"/>
  <c r="I61"/>
  <c r="P83"/>
  <c r="Q39"/>
  <c r="I27"/>
  <c r="J57"/>
  <c r="K84"/>
  <c r="N41"/>
  <c r="K27"/>
  <c r="O34"/>
  <c r="P66"/>
  <c r="Q58"/>
  <c r="K74"/>
  <c r="I23"/>
  <c r="G69"/>
  <c r="B66"/>
  <c r="I70"/>
  <c r="G34"/>
  <c r="O15"/>
  <c r="Q88"/>
  <c r="G75"/>
  <c r="J56"/>
  <c r="E1"/>
  <c r="H27"/>
  <c r="N71"/>
  <c r="K46"/>
  <c r="H64"/>
  <c r="P89"/>
  <c r="O94"/>
  <c r="J53"/>
  <c r="Q16"/>
  <c r="K6"/>
  <c r="P9"/>
  <c r="Q97"/>
  <c r="O45"/>
  <c r="I16"/>
  <c r="J44"/>
  <c r="O20"/>
  <c r="I54"/>
  <c r="L79"/>
  <c r="J63"/>
  <c r="J5"/>
  <c r="H28"/>
  <c r="I5"/>
  <c r="L19"/>
  <c r="O21"/>
  <c r="L86"/>
  <c r="K10"/>
  <c r="G39"/>
  <c r="I49"/>
  <c r="N52"/>
  <c r="G47"/>
  <c r="B39"/>
  <c r="G63"/>
  <c r="J26"/>
  <c r="J11"/>
  <c r="H53"/>
  <c r="P50"/>
  <c r="G43"/>
  <c r="J75"/>
  <c r="G88"/>
  <c r="N28"/>
  <c r="G59"/>
  <c r="P26"/>
  <c r="Q42"/>
  <c r="L35"/>
  <c r="I90"/>
  <c r="Q83"/>
  <c r="J64"/>
  <c r="J14"/>
  <c r="I48"/>
  <c r="L4"/>
  <c r="P64"/>
  <c r="B59"/>
  <c r="G79"/>
  <c r="B5"/>
  <c r="Q30"/>
  <c r="L87"/>
  <c r="O97"/>
  <c r="K23"/>
  <c r="L61"/>
  <c r="N45"/>
  <c r="H5"/>
  <c r="H39"/>
  <c r="J36"/>
  <c r="G26"/>
  <c r="H26"/>
  <c r="J24"/>
  <c r="I12"/>
  <c r="K35"/>
  <c r="H76"/>
  <c r="O7"/>
  <c r="L14"/>
  <c r="O12"/>
  <c r="K70"/>
  <c r="H20"/>
  <c r="H61"/>
  <c r="P57"/>
  <c r="O46"/>
  <c r="H11"/>
  <c r="L58"/>
  <c r="O93"/>
  <c r="H40"/>
  <c r="G98"/>
  <c r="N20"/>
  <c r="I64"/>
  <c r="G37"/>
  <c r="K54"/>
  <c r="I81"/>
  <c r="I66"/>
  <c r="J51"/>
  <c r="N79"/>
  <c r="N9"/>
  <c r="H45"/>
  <c r="K24"/>
  <c r="N39"/>
  <c r="H49"/>
  <c r="G56"/>
  <c r="K78"/>
  <c r="I60"/>
  <c r="N13"/>
  <c r="O68"/>
  <c r="N44"/>
  <c r="R37" l="1"/>
  <c r="M85"/>
  <c r="E40"/>
  <c r="F40"/>
  <c r="D40"/>
  <c r="C40"/>
  <c r="R5"/>
  <c r="R52"/>
  <c r="R61"/>
  <c r="M21"/>
  <c r="R44"/>
  <c r="M49"/>
  <c r="C62"/>
  <c r="E62"/>
  <c r="F62"/>
  <c r="D62"/>
  <c r="M5"/>
  <c r="R30"/>
  <c r="R13"/>
  <c r="M60"/>
  <c r="M36"/>
  <c r="M54"/>
  <c r="C3"/>
  <c r="D3"/>
  <c r="F3"/>
  <c r="B99"/>
  <c r="E3"/>
  <c r="R39"/>
  <c r="M51"/>
  <c r="D28"/>
  <c r="E28"/>
  <c r="F28"/>
  <c r="C28"/>
  <c r="M16"/>
  <c r="R9"/>
  <c r="R70"/>
  <c r="F33"/>
  <c r="D33"/>
  <c r="E33"/>
  <c r="C33"/>
  <c r="M75"/>
  <c r="R79"/>
  <c r="D45"/>
  <c r="F45"/>
  <c r="E45"/>
  <c r="C45"/>
  <c r="F17"/>
  <c r="C17"/>
  <c r="D17"/>
  <c r="E17"/>
  <c r="R55"/>
  <c r="R73"/>
  <c r="C12"/>
  <c r="D12"/>
  <c r="E12"/>
  <c r="F12"/>
  <c r="D22"/>
  <c r="F22"/>
  <c r="C22"/>
  <c r="E22"/>
  <c r="C82"/>
  <c r="F82"/>
  <c r="D82"/>
  <c r="E82"/>
  <c r="D14"/>
  <c r="E14"/>
  <c r="C14"/>
  <c r="F14"/>
  <c r="M66"/>
  <c r="C56"/>
  <c r="F56"/>
  <c r="E56"/>
  <c r="D56"/>
  <c r="R64"/>
  <c r="M81"/>
  <c r="E4"/>
  <c r="D4"/>
  <c r="C4"/>
  <c r="F4"/>
  <c r="R21"/>
  <c r="Q99"/>
  <c r="M4"/>
  <c r="E13"/>
  <c r="C13"/>
  <c r="F13"/>
  <c r="D13"/>
  <c r="E15"/>
  <c r="F15"/>
  <c r="C15"/>
  <c r="D15"/>
  <c r="R63"/>
  <c r="M98"/>
  <c r="M11"/>
  <c r="M97"/>
  <c r="C92"/>
  <c r="F92"/>
  <c r="E92"/>
  <c r="D92"/>
  <c r="R80"/>
  <c r="F36"/>
  <c r="C36"/>
  <c r="D36"/>
  <c r="E36"/>
  <c r="D47"/>
  <c r="F47"/>
  <c r="C47"/>
  <c r="E47"/>
  <c r="M64"/>
  <c r="R77"/>
  <c r="F6"/>
  <c r="D6"/>
  <c r="C6"/>
  <c r="E6"/>
  <c r="R27"/>
  <c r="F53"/>
  <c r="E53"/>
  <c r="D53"/>
  <c r="C53"/>
  <c r="R20"/>
  <c r="M91"/>
  <c r="M53"/>
  <c r="M44"/>
  <c r="D8"/>
  <c r="F8"/>
  <c r="E8"/>
  <c r="C8"/>
  <c r="E64"/>
  <c r="F64"/>
  <c r="D64"/>
  <c r="C64"/>
  <c r="R33"/>
  <c r="M43"/>
  <c r="R71"/>
  <c r="R67"/>
  <c r="M33"/>
  <c r="R16"/>
  <c r="M9"/>
  <c r="R29"/>
  <c r="R54"/>
  <c r="R15"/>
  <c r="M96"/>
  <c r="D58"/>
  <c r="C58"/>
  <c r="F58"/>
  <c r="E58"/>
  <c r="R82"/>
  <c r="D89"/>
  <c r="C89"/>
  <c r="F89"/>
  <c r="E89"/>
  <c r="F41"/>
  <c r="E41"/>
  <c r="C41"/>
  <c r="D41"/>
  <c r="M79"/>
  <c r="E34"/>
  <c r="D34"/>
  <c r="C34"/>
  <c r="F34"/>
  <c r="C43"/>
  <c r="F43"/>
  <c r="D43"/>
  <c r="E43"/>
  <c r="R96"/>
  <c r="O99"/>
  <c r="M52"/>
  <c r="R88"/>
  <c r="M22"/>
  <c r="M87"/>
  <c r="R84"/>
  <c r="H99"/>
  <c r="R57"/>
  <c r="R90"/>
  <c r="E50"/>
  <c r="C50"/>
  <c r="D50"/>
  <c r="F50"/>
  <c r="R6"/>
  <c r="M7"/>
  <c r="M6"/>
  <c r="M69"/>
  <c r="C97"/>
  <c r="E97"/>
  <c r="F97"/>
  <c r="D97"/>
  <c r="M88"/>
  <c r="M70"/>
  <c r="R89"/>
  <c r="M20"/>
  <c r="F26"/>
  <c r="E26"/>
  <c r="C26"/>
  <c r="D26"/>
  <c r="R93"/>
  <c r="I99"/>
  <c r="M3"/>
  <c r="E66"/>
  <c r="F66"/>
  <c r="D66"/>
  <c r="C66"/>
  <c r="R48"/>
  <c r="M39"/>
  <c r="M55"/>
  <c r="R10"/>
  <c r="F76"/>
  <c r="E76"/>
  <c r="C76"/>
  <c r="D76"/>
  <c r="F9"/>
  <c r="C9"/>
  <c r="D9"/>
  <c r="E9"/>
  <c r="R92"/>
  <c r="M73"/>
  <c r="E69"/>
  <c r="C69"/>
  <c r="D69"/>
  <c r="F69"/>
  <c r="M23"/>
  <c r="R65"/>
  <c r="R32"/>
  <c r="C37"/>
  <c r="F37"/>
  <c r="D37"/>
  <c r="E37"/>
  <c r="M32"/>
  <c r="R62"/>
  <c r="R72"/>
  <c r="R60"/>
  <c r="R47"/>
  <c r="R26"/>
  <c r="G99"/>
  <c r="M12"/>
  <c r="M38"/>
  <c r="M18"/>
  <c r="M24"/>
  <c r="R68"/>
  <c r="R83"/>
  <c r="R78"/>
  <c r="R56"/>
  <c r="M89"/>
  <c r="M72"/>
  <c r="M76"/>
  <c r="F10"/>
  <c r="E10"/>
  <c r="D10"/>
  <c r="C10"/>
  <c r="R49"/>
  <c r="R51"/>
  <c r="R58"/>
  <c r="R42"/>
  <c r="M62"/>
  <c r="R41"/>
  <c r="M86"/>
  <c r="C72"/>
  <c r="F72"/>
  <c r="D72"/>
  <c r="E72"/>
  <c r="R43"/>
  <c r="C27"/>
  <c r="D27"/>
  <c r="F27"/>
  <c r="E27"/>
  <c r="R4"/>
  <c r="C84"/>
  <c r="F84"/>
  <c r="E84"/>
  <c r="D84"/>
  <c r="E52"/>
  <c r="F52"/>
  <c r="D52"/>
  <c r="C52"/>
  <c r="D78"/>
  <c r="C78"/>
  <c r="F78"/>
  <c r="E78"/>
  <c r="C90"/>
  <c r="D90"/>
  <c r="F90"/>
  <c r="E90"/>
  <c r="M27"/>
  <c r="C75"/>
  <c r="D75"/>
  <c r="F75"/>
  <c r="E75"/>
  <c r="D51"/>
  <c r="F51"/>
  <c r="E51"/>
  <c r="C51"/>
  <c r="M46"/>
  <c r="R17"/>
  <c r="M34"/>
  <c r="D63"/>
  <c r="F63"/>
  <c r="C63"/>
  <c r="E63"/>
  <c r="R45"/>
  <c r="E21"/>
  <c r="F21"/>
  <c r="C21"/>
  <c r="D21"/>
  <c r="M84"/>
  <c r="R59"/>
  <c r="C18"/>
  <c r="E18"/>
  <c r="D18"/>
  <c r="F18"/>
  <c r="M59"/>
  <c r="E77"/>
  <c r="C77"/>
  <c r="D77"/>
  <c r="F77"/>
  <c r="M45"/>
  <c r="M61"/>
  <c r="M14"/>
  <c r="M82"/>
  <c r="M17"/>
  <c r="F35"/>
  <c r="C35"/>
  <c r="D35"/>
  <c r="E35"/>
  <c r="R86"/>
  <c r="K99"/>
  <c r="R69"/>
  <c r="M58"/>
  <c r="D85"/>
  <c r="E85"/>
  <c r="C85"/>
  <c r="F85"/>
  <c r="D57"/>
  <c r="C57"/>
  <c r="E57"/>
  <c r="F57"/>
  <c r="R46"/>
  <c r="D54"/>
  <c r="C54"/>
  <c r="F54"/>
  <c r="E54"/>
  <c r="D93"/>
  <c r="C93"/>
  <c r="F93"/>
  <c r="E93"/>
  <c r="C19"/>
  <c r="F19"/>
  <c r="E19"/>
  <c r="D19"/>
  <c r="M26"/>
  <c r="M83"/>
  <c r="R14"/>
  <c r="M47"/>
  <c r="J99"/>
  <c r="E55"/>
  <c r="C55"/>
  <c r="F55"/>
  <c r="D55"/>
  <c r="R40"/>
  <c r="R25"/>
  <c r="C5"/>
  <c r="E5"/>
  <c r="D5"/>
  <c r="F5"/>
  <c r="M68"/>
  <c r="M42"/>
  <c r="M19"/>
  <c r="M57"/>
  <c r="R22"/>
  <c r="C88"/>
  <c r="D88"/>
  <c r="F88"/>
  <c r="E88"/>
  <c r="M25"/>
  <c r="R66"/>
  <c r="M63"/>
  <c r="E70"/>
  <c r="C70"/>
  <c r="D70"/>
  <c r="F70"/>
  <c r="C94"/>
  <c r="E94"/>
  <c r="F94"/>
  <c r="D94"/>
  <c r="D59"/>
  <c r="F59"/>
  <c r="C59"/>
  <c r="E59"/>
  <c r="F23"/>
  <c r="E23"/>
  <c r="C23"/>
  <c r="D23"/>
  <c r="M95"/>
  <c r="M78"/>
  <c r="C20"/>
  <c r="F20"/>
  <c r="D20"/>
  <c r="E20"/>
  <c r="M28"/>
  <c r="F98"/>
  <c r="C98"/>
  <c r="D98"/>
  <c r="E98"/>
  <c r="D25"/>
  <c r="E25"/>
  <c r="F25"/>
  <c r="C25"/>
  <c r="R23"/>
  <c r="R8"/>
  <c r="R50"/>
  <c r="M48"/>
  <c r="R35"/>
  <c r="F11"/>
  <c r="C11"/>
  <c r="E11"/>
  <c r="D11"/>
  <c r="R18"/>
  <c r="F61"/>
  <c r="D61"/>
  <c r="E61"/>
  <c r="C61"/>
  <c r="D79"/>
  <c r="C79"/>
  <c r="E79"/>
  <c r="F79"/>
  <c r="M15"/>
  <c r="R24"/>
  <c r="C49"/>
  <c r="F49"/>
  <c r="D49"/>
  <c r="E49"/>
  <c r="D68"/>
  <c r="C68"/>
  <c r="E68"/>
  <c r="F68"/>
  <c r="R91"/>
  <c r="D86"/>
  <c r="C86"/>
  <c r="E86"/>
  <c r="F86"/>
  <c r="M8"/>
  <c r="R75"/>
  <c r="M74"/>
  <c r="M40"/>
  <c r="M77"/>
  <c r="M50"/>
  <c r="R94"/>
  <c r="D71"/>
  <c r="E71"/>
  <c r="C71"/>
  <c r="F71"/>
  <c r="M92"/>
  <c r="M90"/>
  <c r="L99"/>
  <c r="E24"/>
  <c r="F24"/>
  <c r="D24"/>
  <c r="C24"/>
  <c r="C80"/>
  <c r="E80"/>
  <c r="D80"/>
  <c r="F80"/>
  <c r="D48"/>
  <c r="F48"/>
  <c r="C48"/>
  <c r="E48"/>
  <c r="D42"/>
  <c r="C42"/>
  <c r="E42"/>
  <c r="F42"/>
  <c r="M29"/>
  <c r="R85"/>
  <c r="M35"/>
  <c r="F73"/>
  <c r="C73"/>
  <c r="D73"/>
  <c r="E73"/>
  <c r="M31"/>
  <c r="R76"/>
  <c r="M93"/>
  <c r="F16"/>
  <c r="C16"/>
  <c r="D16"/>
  <c r="E16"/>
  <c r="D60"/>
  <c r="C60"/>
  <c r="F60"/>
  <c r="E60"/>
  <c r="R31"/>
  <c r="E91"/>
  <c r="F91"/>
  <c r="C91"/>
  <c r="D91"/>
  <c r="R38"/>
  <c r="D30"/>
  <c r="E30"/>
  <c r="C30"/>
  <c r="F30"/>
  <c r="R36"/>
  <c r="D74"/>
  <c r="E74"/>
  <c r="C74"/>
  <c r="F74"/>
  <c r="F95"/>
  <c r="D95"/>
  <c r="C95"/>
  <c r="E95"/>
  <c r="C83"/>
  <c r="E83"/>
  <c r="D83"/>
  <c r="F83"/>
  <c r="R19"/>
  <c r="F65"/>
  <c r="E65"/>
  <c r="C65"/>
  <c r="D65"/>
  <c r="R28"/>
  <c r="R98"/>
  <c r="R12"/>
  <c r="C46"/>
  <c r="D46"/>
  <c r="E46"/>
  <c r="F46"/>
  <c r="R81"/>
  <c r="R53"/>
  <c r="M56"/>
  <c r="D87"/>
  <c r="E87"/>
  <c r="C87"/>
  <c r="F87"/>
  <c r="E31"/>
  <c r="D31"/>
  <c r="F31"/>
  <c r="C31"/>
  <c r="M13"/>
  <c r="M37"/>
  <c r="M65"/>
  <c r="D81"/>
  <c r="C81"/>
  <c r="E81"/>
  <c r="F81"/>
  <c r="E7"/>
  <c r="D7"/>
  <c r="F7"/>
  <c r="C7"/>
  <c r="R95"/>
  <c r="R34"/>
  <c r="M30"/>
  <c r="R11"/>
  <c r="E29"/>
  <c r="C29"/>
  <c r="F29"/>
  <c r="D29"/>
  <c r="P99"/>
  <c r="R7"/>
  <c r="R97"/>
  <c r="M67"/>
  <c r="M10"/>
  <c r="R74"/>
  <c r="C67"/>
  <c r="F67"/>
  <c r="D67"/>
  <c r="E67"/>
  <c r="M41"/>
  <c r="D32"/>
  <c r="C32"/>
  <c r="F32"/>
  <c r="E32"/>
  <c r="M71"/>
  <c r="M94"/>
  <c r="R3"/>
  <c r="N99"/>
  <c r="M80"/>
  <c r="D39"/>
  <c r="F39"/>
  <c r="C39"/>
  <c r="E39"/>
  <c r="D38"/>
  <c r="E38"/>
  <c r="C38"/>
  <c r="F38"/>
  <c r="C96"/>
  <c r="D96"/>
  <c r="E96"/>
  <c r="F96"/>
  <c r="R87"/>
  <c r="E44"/>
  <c r="D44"/>
  <c r="F44"/>
  <c r="C44"/>
  <c r="T24" i="73"/>
  <c r="R25"/>
  <c r="D25" i="29" s="1"/>
  <c r="Q25" i="73"/>
  <c r="D25" i="26" s="1"/>
  <c r="S25" i="73"/>
  <c r="D25" i="28" s="1"/>
  <c r="P25" i="73"/>
  <c r="D25" i="24" s="1"/>
  <c r="K23" i="65"/>
  <c r="F24"/>
  <c r="F23"/>
  <c r="F99" i="78" l="1"/>
  <c r="R99"/>
  <c r="E99"/>
  <c r="D99"/>
  <c r="M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1"/>
  <c r="DD90"/>
  <c r="DD46"/>
  <c r="CP42"/>
  <c r="CP44"/>
  <c r="CP38"/>
  <c r="CP26"/>
  <c r="CB12"/>
  <c r="CB25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6"/>
  <c r="AE17" i="29"/>
  <c r="AE99" s="1"/>
  <c r="D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<sst xmlns="http://schemas.openxmlformats.org/spreadsheetml/2006/main" count="9483" uniqueCount="614">
  <si>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</si>
  <si>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</si>
  <si>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</si>
  <si>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</si>
  <si>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</si>
  <si>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</si>
  <si>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</si>
  <si>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</si>
  <si>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</si>
  <si>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</si>
  <si>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</si>
  <si>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</si>
  <si>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</si>
  <si>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</si>
  <si>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</si>
  <si>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</si>
  <si>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</si>
  <si>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</si>
  <si>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</si>
  <si>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</si>
  <si>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</si>
  <si>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</si>
  <si>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</si>
  <si>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</si>
  <si>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</si>
  <si>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</si>
  <si>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</si>
  <si>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</si>
  <si>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</si>
  <si>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</si>
  <si>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</si>
  <si>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</si>
  <si>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</si>
  <si>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</si>
  <si>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</si>
  <si>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</si>
  <si>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</si>
  <si>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</si>
  <si>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</si>
  <si>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</si>
  <si>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</si>
  <si>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</si>
  <si>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</si>
  <si>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</si>
  <si>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</si>
  <si>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</si>
  <si>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</si>
  <si>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</si>
  <si>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</si>
  <si>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</si>
  <si>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</si>
  <si>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</si>
  <si>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</si>
  <si>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</si>
  <si>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</si>
  <si>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</si>
  <si>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</si>
  <si>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</si>
  <si>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</si>
  <si>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</si>
  <si>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</si>
  <si>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</si>
  <si>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</si>
  <si>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</si>
  <si>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</si>
  <si>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</si>
  <si>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</si>
  <si>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</si>
  <si>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</si>
  <si>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</si>
  <si>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</si>
  <si>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</si>
  <si>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</si>
  <si>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</si>
  <si>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</si>
  <si>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</si>
  <si>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</si>
  <si>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</si>
  <si>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</si>
  <si>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</si>
  <si>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</si>
  <si>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</si>
  <si>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</si>
  <si>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</si>
  <si>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</si>
  <si>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</si>
  <si>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</si>
  <si>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</si>
  <si>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</si>
  <si>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</si>
  <si>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</si>
  <si>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</si>
  <si>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</si>
  <si>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</si>
  <si>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</si>
  <si>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</si>
  <si>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</si>
  <si>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</si>
  <si>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</si>
  <si>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</si>
  <si>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</si>
  <si>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</si>
  <si>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</si>
  <si>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</si>
  <si>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</si>
  <si>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</si>
  <si>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</si>
  <si>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</si>
  <si>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</si>
  <si>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</si>
  <si>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</si>
  <si>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</si>
  <si>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</si>
  <si>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</si>
  <si>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</si>
  <si>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</si>
  <si>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</si>
  <si>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</si>
  <si>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</si>
  <si>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</si>
  <si>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</si>
  <si>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</si>
  <si>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</si>
  <si>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</si>
  <si>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</si>
  <si>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</si>
  <si>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</si>
  <si>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</si>
  <si>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</si>
  <si>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</si>
  <si>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</si>
  <si>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</si>
  <si>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</si>
  <si>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</si>
  <si>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</si>
  <si>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</si>
  <si>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</si>
  <si>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</si>
  <si>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</si>
  <si>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</si>
  <si>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</si>
  <si>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</si>
  <si>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</si>
  <si>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</si>
  <si>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</si>
  <si>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</si>
  <si>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</si>
  <si>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</si>
  <si>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</si>
  <si>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</si>
  <si>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</si>
  <si>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</si>
  <si>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</si>
  <si>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</si>
  <si>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</si>
  <si>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</si>
  <si>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</si>
  <si>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</si>
  <si>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</si>
  <si>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</si>
  <si>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</si>
  <si>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</si>
  <si>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</si>
  <si>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</si>
  <si>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</si>
  <si>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</si>
  <si>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</si>
  <si>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</si>
  <si>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</si>
  <si>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</si>
  <si>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</si>
  <si>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</si>
  <si>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</si>
  <si>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</si>
  <si>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</si>
  <si>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</si>
  <si>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</si>
  <si>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</si>
  <si>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</si>
  <si>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</si>
  <si>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</si>
  <si>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</si>
  <si>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</si>
  <si>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</si>
  <si>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</si>
  <si>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</si>
  <si>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</si>
  <si>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</si>
  <si>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</si>
  <si>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</si>
  <si>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</si>
  <si>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</si>
  <si>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</si>
  <si>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</si>
  <si>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</si>
  <si>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</si>
  <si>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</si>
  <si>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</si>
  <si>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</si>
  <si>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</si>
  <si>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</si>
  <si>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</si>
  <si>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</si>
  <si>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</si>
  <si>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</si>
  <si>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</si>
  <si>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</si>
  <si>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</si>
  <si>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</si>
  <si>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</si>
  <si>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</si>
  <si>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</si>
  <si>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</si>
  <si>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</si>
  <si>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</si>
  <si>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</si>
  <si>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</si>
  <si>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</si>
  <si>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</si>
  <si>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</si>
  <si>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</si>
  <si>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</si>
  <si>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</si>
  <si>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</si>
  <si>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</si>
  <si>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</si>
  <si>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</si>
  <si>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</si>
  <si>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</si>
  <si>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</si>
  <si>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</si>
  <si>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</si>
  <si>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</si>
  <si>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</si>
  <si>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</si>
  <si>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</si>
  <si>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</si>
  <si>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</si>
  <si>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</si>
  <si>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</si>
  <si>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</si>
  <si>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</si>
  <si>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</si>
  <si>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</si>
  <si>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</si>
  <si>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</si>
  <si>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</si>
  <si>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</si>
  <si>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</si>
  <si>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</si>
  <si>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</si>
  <si>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</si>
  <si>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</si>
  <si>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</si>
  <si>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</si>
  <si>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</si>
  <si>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</si>
  <si>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</si>
  <si>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</si>
  <si>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</si>
  <si>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</si>
  <si>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</si>
  <si>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</si>
  <si>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</si>
  <si>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</si>
  <si>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</si>
  <si>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</si>
  <si>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</si>
  <si>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</si>
  <si>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</si>
  <si>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</si>
  <si>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</si>
  <si>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</si>
  <si>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</si>
  <si>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</si>
  <si>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</si>
  <si>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</si>
  <si>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</si>
  <si>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</si>
  <si>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</si>
  <si>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</si>
  <si>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</si>
  <si>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</si>
  <si>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</si>
  <si>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</si>
  <si>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</si>
  <si>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</si>
  <si>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</si>
  <si>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</si>
  <si>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</si>
  <si>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</si>
  <si>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</si>
  <si>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</si>
  <si>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</si>
  <si>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</si>
  <si>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</si>
  <si>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</si>
  <si>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</si>
  <si>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</si>
  <si>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</si>
  <si>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</si>
  <si>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</si>
  <si>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</si>
  <si>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</si>
  <si>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</si>
  <si>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</si>
  <si>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</si>
  <si>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</si>
  <si>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</si>
  <si>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</si>
  <si>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</si>
  <si>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</si>
  <si>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</si>
  <si>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</si>
  <si>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</si>
  <si>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</si>
  <si>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</si>
  <si>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</si>
  <si>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</si>
  <si>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</si>
  <si>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</si>
  <si>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</si>
  <si>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</si>
  <si>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</si>
  <si>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</si>
  <si>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</si>
  <si>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</si>
  <si>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</si>
  <si>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</si>
  <si>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</si>
  <si>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</si>
  <si>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</si>
  <si>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</si>
  <si>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</si>
  <si>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</si>
  <si>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</si>
  <si>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</si>
  <si>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</si>
  <si>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</si>
  <si>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</si>
  <si>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</si>
  <si>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</si>
  <si>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</si>
  <si>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</si>
  <si>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</si>
  <si>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</si>
  <si>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</si>
  <si>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</si>
  <si>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</si>
  <si>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</si>
  <si>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</si>
  <si>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</si>
  <si>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</si>
  <si>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</si>
  <si>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</si>
  <si>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</si>
  <si>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</si>
  <si>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</si>
  <si>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</si>
  <si>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</si>
  <si>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</si>
  <si>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</si>
  <si>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</si>
  <si>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</si>
  <si>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</si>
  <si>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</si>
  <si>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</si>
  <si>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</si>
  <si>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</si>
  <si>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</si>
  <si>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</si>
  <si>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</si>
  <si>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</si>
  <si>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</si>
  <si>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</si>
  <si>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</si>
  <si>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</si>
  <si>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</si>
  <si>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</si>
  <si>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</si>
  <si>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</si>
  <si>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</si>
  <si>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</si>
  <si>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</si>
  <si>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</si>
  <si>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</si>
  <si>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</si>
  <si>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</si>
  <si>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</si>
  <si>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</si>
  <si>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</si>
  <si>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</si>
  <si>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</si>
  <si>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</si>
  <si>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</si>
  <si>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</si>
  <si>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</si>
  <si>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</si>
  <si>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</si>
  <si>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</si>
  <si>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</si>
  <si>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</si>
  <si>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</si>
  <si>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</si>
  <si>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</si>
  <si>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</si>
  <si>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</si>
  <si>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</si>
  <si>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</si>
  <si>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</si>
  <si>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</si>
  <si>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</si>
  <si>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</si>
  <si>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</si>
  <si>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</si>
  <si>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</si>
  <si>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</si>
  <si>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</si>
  <si>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</si>
  <si>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</si>
  <si>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</si>
  <si>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</si>
  <si>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</si>
  <si>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</si>
  <si>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</si>
  <si>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</si>
  <si>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</si>
  <si>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</si>
  <si>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</si>
  <si>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</si>
  <si>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</si>
  <si>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</si>
  <si>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</si>
  <si>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</si>
  <si>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</si>
  <si>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</si>
  <si>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</si>
  <si>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</si>
  <si>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</si>
  <si>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</si>
  <si>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</si>
  <si>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</si>
  <si>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</si>
  <si>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</si>
  <si>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</si>
  <si>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</si>
  <si>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</si>
  <si>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</si>
  <si>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</si>
  <si>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</si>
  <si>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</si>
  <si>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</si>
  <si>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</si>
  <si>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</si>
  <si>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</si>
  <si>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</si>
  <si>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</si>
  <si>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</si>
  <si>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</si>
  <si>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</si>
  <si>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</si>
  <si>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</si>
  <si>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</si>
  <si>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</si>
  <si>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</si>
  <si>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</si>
  <si>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</si>
  <si>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</si>
  <si>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</si>
  <si>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</si>
  <si>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</si>
  <si>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</si>
  <si>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</si>
  <si>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</si>
  <si>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</si>
  <si>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</si>
  <si>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</si>
  <si>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</si>
  <si>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</si>
  <si>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</si>
  <si>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</si>
  <si>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</si>
  <si>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</si>
  <si>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</si>
  <si>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</si>
  <si>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</si>
  <si>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</si>
  <si>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</si>
  <si>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</si>
  <si>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</si>
  <si>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</si>
  <si>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</si>
  <si>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</si>
  <si>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</si>
  <si>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</si>
  <si>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</si>
  <si>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</si>
  <si>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</si>
  <si>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</si>
  <si>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</si>
  <si>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</si>
  <si>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</si>
  <si>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</si>
  <si>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</si>
  <si>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</si>
  <si>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</si>
  <si>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</si>
  <si>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</si>
  <si>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</si>
  <si>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</si>
  <si>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</si>
  <si>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</si>
  <si>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</si>
  <si>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</si>
  <si>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</si>
  <si>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</si>
  <si>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</si>
  <si>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</si>
  <si>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</si>
  <si>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</si>
  <si>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</si>
  <si>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</si>
  <si>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</si>
  <si>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</si>
  <si>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</si>
  <si>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</si>
  <si>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</si>
  <si>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</si>
  <si>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</si>
  <si>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</si>
  <si>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</si>
  <si>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</si>
  <si>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</si>
  <si>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99IS2024/05/10</t>
  </si>
  <si>
    <t>EDWPCL12</t>
  </si>
  <si>
    <t>UPPCL</t>
  </si>
  <si>
    <t>NR/2024/19143/A/13668</t>
  </si>
  <si>
    <t>JHABUA_IPP</t>
  </si>
  <si>
    <t>NR/2024/19030/A/13656</t>
  </si>
  <si>
    <t>FACORPOWER</t>
  </si>
  <si>
    <t>NR/2024/18976/A/13706</t>
  </si>
  <si>
    <t>RUVNL</t>
  </si>
  <si>
    <t>NR/2024/18855/A/13967</t>
  </si>
  <si>
    <t>Nagaland_Ben</t>
  </si>
  <si>
    <t>NR/2024/18919/A/14209</t>
  </si>
  <si>
    <t>MEENAKSHI</t>
  </si>
  <si>
    <t>NR/2024/18977/A/13707</t>
  </si>
  <si>
    <t>KAMENG</t>
  </si>
  <si>
    <t>NR/2024/19297/C</t>
  </si>
  <si>
    <t>JPL-2</t>
  </si>
  <si>
    <t>NR/2024/19316/C</t>
  </si>
  <si>
    <t>SAKTHISUGARSLTD</t>
  </si>
  <si>
    <t>NR/2024/18936/A/13693</t>
  </si>
  <si>
    <t>GBHHPL</t>
  </si>
  <si>
    <t>NR/2024/19306/C</t>
  </si>
  <si>
    <t>SAKTHISUGARS_ELMTN</t>
  </si>
  <si>
    <t>NR/2024/18935/A/13692</t>
  </si>
  <si>
    <t>BIRLACARBONTN</t>
  </si>
  <si>
    <t>NR/2024/18978/A/13708</t>
  </si>
  <si>
    <t>NR/2024/19024/A/13759</t>
  </si>
  <si>
    <t>NR/2024/19245/A/13963</t>
  </si>
  <si>
    <t>NR/2024/19121/A/13965</t>
  </si>
  <si>
    <t>CSEB_Beneficiary</t>
  </si>
  <si>
    <t>NR/2024/19317/C</t>
  </si>
  <si>
    <t>SWPL</t>
  </si>
  <si>
    <t>NR/2024/19115/A/13671</t>
  </si>
  <si>
    <t>VSL</t>
  </si>
  <si>
    <t>NR/2024/19075/A/13649</t>
  </si>
  <si>
    <t>JPL_DHULE</t>
  </si>
  <si>
    <t>NR/2024/18996/A/14178</t>
  </si>
  <si>
    <t>Meghalaya_Ben</t>
  </si>
  <si>
    <t>NR/2024/19308/C</t>
  </si>
  <si>
    <t>NR/2024/19291/C</t>
  </si>
  <si>
    <t>JPL</t>
  </si>
  <si>
    <t>NR/2024/19313/C</t>
  </si>
  <si>
    <t>ITCWIND</t>
  </si>
  <si>
    <t>NR/2024/18986/A/13679</t>
  </si>
  <si>
    <t>NR/2024/19172/A/14320</t>
  </si>
  <si>
    <t>MBMP</t>
  </si>
  <si>
    <t>NR/2024/19043/A/13650</t>
  </si>
  <si>
    <t>SAKTHISUGRAR_TN</t>
  </si>
  <si>
    <t>NR/2024/18934/A/13691</t>
  </si>
  <si>
    <t>SOLAPUR_SOLAR</t>
  </si>
  <si>
    <t>NR/2024/19296/C</t>
  </si>
  <si>
    <t>NR/01052024/31052024/IEX_240416_00120_1</t>
  </si>
  <si>
    <t>NR/01052024/31052024/8581/OAN/GMRETL/RUVNLBYPL</t>
  </si>
  <si>
    <t>NAVABHARATVL</t>
  </si>
  <si>
    <t>NR/16042024/31052024/IEX_240323_06618</t>
  </si>
  <si>
    <t>NR/01052024/31052024/DC20240501NR23726</t>
  </si>
  <si>
    <t>MPL</t>
  </si>
  <si>
    <t>NR/01102023/23072042/L_NR_2012_04</t>
  </si>
  <si>
    <t>JITPL</t>
  </si>
  <si>
    <t>NR/01052024/31052024/NDMC/D-37/EE(Power)/2024</t>
  </si>
  <si>
    <t>NR/01052024/31052024/DC20240501NR23735</t>
  </si>
  <si>
    <t>NR/01052024/31052024/2-R1</t>
  </si>
  <si>
    <t>NR/01052024/31052024/M20240501NR23406</t>
  </si>
  <si>
    <t>NR/01052024/31052024/IEX-240324-06625_1</t>
  </si>
  <si>
    <t>NR/01052024/31052024/MC120240501NR23436</t>
  </si>
  <si>
    <t>CHANJUII</t>
  </si>
  <si>
    <t>NR/01042024/30062024/NOC/HPSLDC/NR/2024/41758</t>
  </si>
  <si>
    <t>NR/01052024/31052024/DC20240501NR23727</t>
  </si>
  <si>
    <t>NR/01052024/31052024/DC20240501NR23728</t>
  </si>
  <si>
    <t>NR/01052024/31052024/IEX-240323-06617_1</t>
  </si>
  <si>
    <t>DELHI</t>
  </si>
  <si>
    <t>NR/01102023/25122043/GNA_MEJA_DELHI</t>
  </si>
  <si>
    <t>NR/01052024/31052024/IEX_240415_00115_1</t>
  </si>
  <si>
    <t>SBSRPC11PL_BKN</t>
  </si>
  <si>
    <t>NR/01102023/02012046/L_NR_2021_17</t>
  </si>
  <si>
    <t>UPPCL-EDWPCL12</t>
  </si>
  <si>
    <t>DELHI-MEJA</t>
  </si>
  <si>
    <t>East_Delhi_Waste_Processing_Company_Limited_(EDWPCL)</t>
  </si>
  <si>
    <t>BAWANA_RLNG</t>
  </si>
  <si>
    <t>VAE_NR</t>
  </si>
  <si>
    <t>IPGCL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</si>
</sst>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1" fillId="27" borderId="0" xfId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70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70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70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70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70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70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355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359.49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359.49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359.49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359.49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359.49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359.49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359.49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293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281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268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255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190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190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190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190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190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190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190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190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190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190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190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190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190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190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190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190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190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190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190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190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190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190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190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190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190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190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190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190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190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190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190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190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190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190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613.49599999999998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614.49599999999998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628.49599999999998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634.49599999999998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593.5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603.49599999999998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608.49599999999998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603.49599999999998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546.49599999999998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420.11799999999999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420.11799999999999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420.11799999999999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4">
        <v>45429.644490740742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45422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27.36</v>
      </c>
      <c r="C3" s="202">
        <v>27.36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11.414592000000001</v>
      </c>
      <c r="J3" s="21">
        <f>C3*E3/100</f>
        <v>6.383087999999999</v>
      </c>
      <c r="K3" s="21">
        <f>C3*F3/100</f>
        <v>8.2326239999999995</v>
      </c>
      <c r="L3" s="21">
        <f>C3*G3/100</f>
        <v>1.3296960000000002</v>
      </c>
      <c r="M3" s="156">
        <f>SUM(I3:L3)</f>
        <v>27.36</v>
      </c>
      <c r="N3" s="22"/>
      <c r="P3" s="37">
        <f t="shared" ref="P3:P34" si="1">I3</f>
        <v>11.414592000000001</v>
      </c>
      <c r="Q3" s="37">
        <f t="shared" ref="Q3:Q34" si="2">J3</f>
        <v>6.383087999999999</v>
      </c>
      <c r="R3" s="37">
        <f t="shared" ref="R3:R34" si="3">K3</f>
        <v>8.2326239999999995</v>
      </c>
      <c r="S3" s="37">
        <f t="shared" ref="S3:S34" si="4">L3</f>
        <v>1.3296960000000002</v>
      </c>
      <c r="T3" s="37">
        <f>SUM(P3:S3)</f>
        <v>27.36</v>
      </c>
    </row>
    <row r="4" spans="1:20">
      <c r="A4" s="8" t="s">
        <v>46</v>
      </c>
      <c r="B4" s="202">
        <v>27.36</v>
      </c>
      <c r="C4" s="202">
        <v>27.36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11.414592000000001</v>
      </c>
      <c r="J4" s="21">
        <f t="shared" ref="J4:J67" si="6">C4*E4/100</f>
        <v>6.383087999999999</v>
      </c>
      <c r="K4" s="21">
        <f t="shared" ref="K4:K67" si="7">C4*F4/100</f>
        <v>8.2326239999999995</v>
      </c>
      <c r="L4" s="21">
        <f t="shared" ref="L4:L67" si="8">C4*G4/100</f>
        <v>1.3296960000000002</v>
      </c>
      <c r="M4" s="157">
        <f t="shared" ref="M4:M67" si="9">SUM(I4:L4)</f>
        <v>27.36</v>
      </c>
      <c r="N4" s="22"/>
      <c r="P4" s="37">
        <f t="shared" si="1"/>
        <v>11.414592000000001</v>
      </c>
      <c r="Q4" s="37">
        <f t="shared" si="2"/>
        <v>6.383087999999999</v>
      </c>
      <c r="R4" s="37">
        <f t="shared" si="3"/>
        <v>8.2326239999999995</v>
      </c>
      <c r="S4" s="37">
        <f t="shared" si="4"/>
        <v>1.3296960000000002</v>
      </c>
      <c r="T4" s="37">
        <f t="shared" ref="T4:T67" si="10">SUM(P4:S4)</f>
        <v>27.36</v>
      </c>
    </row>
    <row r="5" spans="1:20">
      <c r="A5" s="8" t="s">
        <v>47</v>
      </c>
      <c r="B5" s="202">
        <v>27.36</v>
      </c>
      <c r="C5" s="202">
        <v>27.36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11.414592000000001</v>
      </c>
      <c r="J5" s="21">
        <f t="shared" si="6"/>
        <v>6.383087999999999</v>
      </c>
      <c r="K5" s="21">
        <f t="shared" si="7"/>
        <v>8.2326239999999995</v>
      </c>
      <c r="L5" s="21">
        <f t="shared" si="8"/>
        <v>1.3296960000000002</v>
      </c>
      <c r="M5" s="157">
        <f t="shared" si="9"/>
        <v>27.36</v>
      </c>
      <c r="N5" s="22"/>
      <c r="P5" s="37">
        <f t="shared" si="1"/>
        <v>11.414592000000001</v>
      </c>
      <c r="Q5" s="37">
        <f t="shared" si="2"/>
        <v>6.383087999999999</v>
      </c>
      <c r="R5" s="37">
        <f t="shared" si="3"/>
        <v>8.2326239999999995</v>
      </c>
      <c r="S5" s="37">
        <f t="shared" si="4"/>
        <v>1.3296960000000002</v>
      </c>
      <c r="T5" s="37">
        <f t="shared" si="10"/>
        <v>27.36</v>
      </c>
    </row>
    <row r="6" spans="1:20">
      <c r="A6" s="8" t="s">
        <v>48</v>
      </c>
      <c r="B6" s="202">
        <v>27.36</v>
      </c>
      <c r="C6" s="202">
        <v>27.36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11.414592000000001</v>
      </c>
      <c r="J6" s="21">
        <f t="shared" si="6"/>
        <v>6.383087999999999</v>
      </c>
      <c r="K6" s="21">
        <f t="shared" si="7"/>
        <v>8.2326239999999995</v>
      </c>
      <c r="L6" s="21">
        <f t="shared" si="8"/>
        <v>1.3296960000000002</v>
      </c>
      <c r="M6" s="157">
        <f t="shared" si="9"/>
        <v>27.36</v>
      </c>
      <c r="N6" s="22"/>
      <c r="P6" s="37">
        <f t="shared" si="1"/>
        <v>11.414592000000001</v>
      </c>
      <c r="Q6" s="37">
        <f t="shared" si="2"/>
        <v>6.383087999999999</v>
      </c>
      <c r="R6" s="37">
        <f t="shared" si="3"/>
        <v>8.2326239999999995</v>
      </c>
      <c r="S6" s="37">
        <f t="shared" si="4"/>
        <v>1.3296960000000002</v>
      </c>
      <c r="T6" s="37">
        <f t="shared" si="10"/>
        <v>27.36</v>
      </c>
    </row>
    <row r="7" spans="1:20">
      <c r="A7" s="8" t="s">
        <v>49</v>
      </c>
      <c r="B7" s="202">
        <v>27.36</v>
      </c>
      <c r="C7" s="202">
        <v>27.36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11.414592000000001</v>
      </c>
      <c r="J7" s="21">
        <f t="shared" si="6"/>
        <v>6.383087999999999</v>
      </c>
      <c r="K7" s="21">
        <f t="shared" si="7"/>
        <v>8.2326239999999995</v>
      </c>
      <c r="L7" s="21">
        <f t="shared" si="8"/>
        <v>1.3296960000000002</v>
      </c>
      <c r="M7" s="157">
        <f t="shared" si="9"/>
        <v>27.36</v>
      </c>
      <c r="N7" s="22"/>
      <c r="P7" s="37">
        <f t="shared" si="1"/>
        <v>11.414592000000001</v>
      </c>
      <c r="Q7" s="37">
        <f t="shared" si="2"/>
        <v>6.383087999999999</v>
      </c>
      <c r="R7" s="37">
        <f t="shared" si="3"/>
        <v>8.2326239999999995</v>
      </c>
      <c r="S7" s="37">
        <f t="shared" si="4"/>
        <v>1.3296960000000002</v>
      </c>
      <c r="T7" s="37">
        <f t="shared" si="10"/>
        <v>27.36</v>
      </c>
    </row>
    <row r="8" spans="1:20">
      <c r="A8" s="8" t="s">
        <v>50</v>
      </c>
      <c r="B8" s="202">
        <v>27.36</v>
      </c>
      <c r="C8" s="202">
        <v>27.36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11.414592000000001</v>
      </c>
      <c r="J8" s="21">
        <f t="shared" si="6"/>
        <v>6.383087999999999</v>
      </c>
      <c r="K8" s="21">
        <f t="shared" si="7"/>
        <v>8.2326239999999995</v>
      </c>
      <c r="L8" s="21">
        <f t="shared" si="8"/>
        <v>1.3296960000000002</v>
      </c>
      <c r="M8" s="157">
        <f t="shared" si="9"/>
        <v>27.36</v>
      </c>
      <c r="N8" s="22"/>
      <c r="P8" s="37">
        <f t="shared" si="1"/>
        <v>11.414592000000001</v>
      </c>
      <c r="Q8" s="37">
        <f t="shared" si="2"/>
        <v>6.383087999999999</v>
      </c>
      <c r="R8" s="37">
        <f t="shared" si="3"/>
        <v>8.2326239999999995</v>
      </c>
      <c r="S8" s="37">
        <f t="shared" si="4"/>
        <v>1.3296960000000002</v>
      </c>
      <c r="T8" s="37">
        <f t="shared" si="10"/>
        <v>27.36</v>
      </c>
    </row>
    <row r="9" spans="1:20">
      <c r="A9" s="8" t="s">
        <v>51</v>
      </c>
      <c r="B9" s="202">
        <v>27.36</v>
      </c>
      <c r="C9" s="202">
        <v>27.36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11.414592000000001</v>
      </c>
      <c r="J9" s="21">
        <f t="shared" si="6"/>
        <v>6.383087999999999</v>
      </c>
      <c r="K9" s="21">
        <f t="shared" si="7"/>
        <v>8.2326239999999995</v>
      </c>
      <c r="L9" s="21">
        <f t="shared" si="8"/>
        <v>1.3296960000000002</v>
      </c>
      <c r="M9" s="157">
        <f t="shared" si="9"/>
        <v>27.36</v>
      </c>
      <c r="N9" s="22"/>
      <c r="P9" s="37">
        <f t="shared" si="1"/>
        <v>11.414592000000001</v>
      </c>
      <c r="Q9" s="37">
        <f t="shared" si="2"/>
        <v>6.383087999999999</v>
      </c>
      <c r="R9" s="37">
        <f t="shared" si="3"/>
        <v>8.2326239999999995</v>
      </c>
      <c r="S9" s="37">
        <f t="shared" si="4"/>
        <v>1.3296960000000002</v>
      </c>
      <c r="T9" s="37">
        <f t="shared" si="10"/>
        <v>27.36</v>
      </c>
    </row>
    <row r="10" spans="1:20">
      <c r="A10" s="8" t="s">
        <v>52</v>
      </c>
      <c r="B10" s="202">
        <v>27.36</v>
      </c>
      <c r="C10" s="202">
        <v>27.36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11.414592000000001</v>
      </c>
      <c r="J10" s="21">
        <f t="shared" si="6"/>
        <v>6.383087999999999</v>
      </c>
      <c r="K10" s="21">
        <f t="shared" si="7"/>
        <v>8.2326239999999995</v>
      </c>
      <c r="L10" s="21">
        <f t="shared" si="8"/>
        <v>1.3296960000000002</v>
      </c>
      <c r="M10" s="157">
        <f t="shared" si="9"/>
        <v>27.36</v>
      </c>
      <c r="N10" s="22"/>
      <c r="P10" s="37">
        <f t="shared" si="1"/>
        <v>11.414592000000001</v>
      </c>
      <c r="Q10" s="37">
        <f t="shared" si="2"/>
        <v>6.383087999999999</v>
      </c>
      <c r="R10" s="37">
        <f t="shared" si="3"/>
        <v>8.2326239999999995</v>
      </c>
      <c r="S10" s="37">
        <f t="shared" si="4"/>
        <v>1.3296960000000002</v>
      </c>
      <c r="T10" s="37">
        <f t="shared" si="10"/>
        <v>27.36</v>
      </c>
    </row>
    <row r="11" spans="1:20">
      <c r="A11" s="8" t="s">
        <v>53</v>
      </c>
      <c r="B11" s="202">
        <v>27.36</v>
      </c>
      <c r="C11" s="202">
        <v>27.36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11.414592000000001</v>
      </c>
      <c r="J11" s="21">
        <f t="shared" si="6"/>
        <v>6.383087999999999</v>
      </c>
      <c r="K11" s="21">
        <f t="shared" si="7"/>
        <v>8.2326239999999995</v>
      </c>
      <c r="L11" s="21">
        <f t="shared" si="8"/>
        <v>1.3296960000000002</v>
      </c>
      <c r="M11" s="157">
        <f t="shared" si="9"/>
        <v>27.36</v>
      </c>
      <c r="N11" s="22"/>
      <c r="P11" s="37">
        <f t="shared" si="1"/>
        <v>11.414592000000001</v>
      </c>
      <c r="Q11" s="37">
        <f t="shared" si="2"/>
        <v>6.383087999999999</v>
      </c>
      <c r="R11" s="37">
        <f t="shared" si="3"/>
        <v>8.2326239999999995</v>
      </c>
      <c r="S11" s="37">
        <f t="shared" si="4"/>
        <v>1.3296960000000002</v>
      </c>
      <c r="T11" s="37">
        <f t="shared" si="10"/>
        <v>27.36</v>
      </c>
    </row>
    <row r="12" spans="1:20">
      <c r="A12" s="8" t="s">
        <v>54</v>
      </c>
      <c r="B12" s="202">
        <v>27.36</v>
      </c>
      <c r="C12" s="202">
        <v>27.36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11.414592000000001</v>
      </c>
      <c r="J12" s="21">
        <f t="shared" si="6"/>
        <v>6.383087999999999</v>
      </c>
      <c r="K12" s="21">
        <f t="shared" si="7"/>
        <v>8.2326239999999995</v>
      </c>
      <c r="L12" s="21">
        <f t="shared" si="8"/>
        <v>1.3296960000000002</v>
      </c>
      <c r="M12" s="157">
        <f t="shared" si="9"/>
        <v>27.36</v>
      </c>
      <c r="N12" s="22"/>
      <c r="P12" s="37">
        <f t="shared" si="1"/>
        <v>11.414592000000001</v>
      </c>
      <c r="Q12" s="37">
        <f t="shared" si="2"/>
        <v>6.383087999999999</v>
      </c>
      <c r="R12" s="37">
        <f t="shared" si="3"/>
        <v>8.2326239999999995</v>
      </c>
      <c r="S12" s="37">
        <f t="shared" si="4"/>
        <v>1.3296960000000002</v>
      </c>
      <c r="T12" s="37">
        <f t="shared" si="10"/>
        <v>27.36</v>
      </c>
    </row>
    <row r="13" spans="1:20">
      <c r="A13" s="8" t="s">
        <v>55</v>
      </c>
      <c r="B13" s="202">
        <v>27.36</v>
      </c>
      <c r="C13" s="202">
        <v>27.36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11.414592000000001</v>
      </c>
      <c r="J13" s="21">
        <f t="shared" si="6"/>
        <v>6.383087999999999</v>
      </c>
      <c r="K13" s="21">
        <f t="shared" si="7"/>
        <v>8.2326239999999995</v>
      </c>
      <c r="L13" s="21">
        <f t="shared" si="8"/>
        <v>1.3296960000000002</v>
      </c>
      <c r="M13" s="157">
        <f t="shared" si="9"/>
        <v>27.36</v>
      </c>
      <c r="N13" s="22"/>
      <c r="P13" s="37">
        <f t="shared" si="1"/>
        <v>11.414592000000001</v>
      </c>
      <c r="Q13" s="37">
        <f t="shared" si="2"/>
        <v>6.383087999999999</v>
      </c>
      <c r="R13" s="37">
        <f t="shared" si="3"/>
        <v>8.2326239999999995</v>
      </c>
      <c r="S13" s="37">
        <f t="shared" si="4"/>
        <v>1.3296960000000002</v>
      </c>
      <c r="T13" s="37">
        <f t="shared" si="10"/>
        <v>27.36</v>
      </c>
    </row>
    <row r="14" spans="1:20">
      <c r="A14" s="8" t="s">
        <v>56</v>
      </c>
      <c r="B14" s="202">
        <v>27.36</v>
      </c>
      <c r="C14" s="202">
        <v>27.36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11.414592000000001</v>
      </c>
      <c r="J14" s="21">
        <f t="shared" si="6"/>
        <v>6.383087999999999</v>
      </c>
      <c r="K14" s="21">
        <f t="shared" si="7"/>
        <v>8.2326239999999995</v>
      </c>
      <c r="L14" s="21">
        <f t="shared" si="8"/>
        <v>1.3296960000000002</v>
      </c>
      <c r="M14" s="157">
        <f t="shared" si="9"/>
        <v>27.36</v>
      </c>
      <c r="N14" s="22"/>
      <c r="P14" s="37">
        <f t="shared" si="1"/>
        <v>11.414592000000001</v>
      </c>
      <c r="Q14" s="37">
        <f t="shared" si="2"/>
        <v>6.383087999999999</v>
      </c>
      <c r="R14" s="37">
        <f t="shared" si="3"/>
        <v>8.2326239999999995</v>
      </c>
      <c r="S14" s="37">
        <f t="shared" si="4"/>
        <v>1.3296960000000002</v>
      </c>
      <c r="T14" s="37">
        <f t="shared" si="10"/>
        <v>27.36</v>
      </c>
    </row>
    <row r="15" spans="1:20">
      <c r="A15" s="8" t="s">
        <v>57</v>
      </c>
      <c r="B15" s="202">
        <v>27.36</v>
      </c>
      <c r="C15" s="202">
        <v>27.36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11.414592000000001</v>
      </c>
      <c r="J15" s="21">
        <f t="shared" si="6"/>
        <v>6.383087999999999</v>
      </c>
      <c r="K15" s="21">
        <f t="shared" si="7"/>
        <v>8.2326239999999995</v>
      </c>
      <c r="L15" s="21">
        <f t="shared" si="8"/>
        <v>1.3296960000000002</v>
      </c>
      <c r="M15" s="157">
        <f t="shared" si="9"/>
        <v>27.36</v>
      </c>
      <c r="N15" s="22"/>
      <c r="P15" s="37">
        <f t="shared" si="1"/>
        <v>11.414592000000001</v>
      </c>
      <c r="Q15" s="37">
        <f t="shared" si="2"/>
        <v>6.383087999999999</v>
      </c>
      <c r="R15" s="37">
        <f t="shared" si="3"/>
        <v>8.2326239999999995</v>
      </c>
      <c r="S15" s="37">
        <f t="shared" si="4"/>
        <v>1.3296960000000002</v>
      </c>
      <c r="T15" s="37">
        <f t="shared" si="10"/>
        <v>27.36</v>
      </c>
    </row>
    <row r="16" spans="1:20">
      <c r="A16" s="8" t="s">
        <v>58</v>
      </c>
      <c r="B16" s="202">
        <v>27.36</v>
      </c>
      <c r="C16" s="202">
        <v>27.36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11.414592000000001</v>
      </c>
      <c r="J16" s="21">
        <f t="shared" si="6"/>
        <v>6.383087999999999</v>
      </c>
      <c r="K16" s="21">
        <f t="shared" si="7"/>
        <v>8.2326239999999995</v>
      </c>
      <c r="L16" s="21">
        <f t="shared" si="8"/>
        <v>1.3296960000000002</v>
      </c>
      <c r="M16" s="157">
        <f t="shared" si="9"/>
        <v>27.36</v>
      </c>
      <c r="N16" s="22"/>
      <c r="P16" s="37">
        <f t="shared" si="1"/>
        <v>11.414592000000001</v>
      </c>
      <c r="Q16" s="37">
        <f t="shared" si="2"/>
        <v>6.383087999999999</v>
      </c>
      <c r="R16" s="37">
        <f t="shared" si="3"/>
        <v>8.2326239999999995</v>
      </c>
      <c r="S16" s="37">
        <f t="shared" si="4"/>
        <v>1.3296960000000002</v>
      </c>
      <c r="T16" s="37">
        <f t="shared" si="10"/>
        <v>27.36</v>
      </c>
    </row>
    <row r="17" spans="1:20">
      <c r="A17" s="8" t="s">
        <v>59</v>
      </c>
      <c r="B17" s="202">
        <v>27.36</v>
      </c>
      <c r="C17" s="202">
        <v>27.36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11.414592000000001</v>
      </c>
      <c r="J17" s="21">
        <f t="shared" si="6"/>
        <v>6.383087999999999</v>
      </c>
      <c r="K17" s="21">
        <f t="shared" si="7"/>
        <v>8.2326239999999995</v>
      </c>
      <c r="L17" s="21">
        <f t="shared" si="8"/>
        <v>1.3296960000000002</v>
      </c>
      <c r="M17" s="157">
        <f t="shared" si="9"/>
        <v>27.36</v>
      </c>
      <c r="N17" s="22"/>
      <c r="P17" s="37">
        <f t="shared" si="1"/>
        <v>11.414592000000001</v>
      </c>
      <c r="Q17" s="37">
        <f t="shared" si="2"/>
        <v>6.383087999999999</v>
      </c>
      <c r="R17" s="37">
        <f t="shared" si="3"/>
        <v>8.2326239999999995</v>
      </c>
      <c r="S17" s="37">
        <f t="shared" si="4"/>
        <v>1.3296960000000002</v>
      </c>
      <c r="T17" s="37">
        <f t="shared" si="10"/>
        <v>27.36</v>
      </c>
    </row>
    <row r="18" spans="1:20">
      <c r="A18" s="8" t="s">
        <v>60</v>
      </c>
      <c r="B18" s="202">
        <v>27.36</v>
      </c>
      <c r="C18" s="202">
        <v>27.36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11.414592000000001</v>
      </c>
      <c r="J18" s="21">
        <f t="shared" si="6"/>
        <v>6.383087999999999</v>
      </c>
      <c r="K18" s="21">
        <f t="shared" si="7"/>
        <v>8.2326239999999995</v>
      </c>
      <c r="L18" s="21">
        <f t="shared" si="8"/>
        <v>1.3296960000000002</v>
      </c>
      <c r="M18" s="157">
        <f t="shared" si="9"/>
        <v>27.36</v>
      </c>
      <c r="N18" s="22"/>
      <c r="P18" s="37">
        <f t="shared" si="1"/>
        <v>11.414592000000001</v>
      </c>
      <c r="Q18" s="37">
        <f t="shared" si="2"/>
        <v>6.383087999999999</v>
      </c>
      <c r="R18" s="37">
        <f t="shared" si="3"/>
        <v>8.2326239999999995</v>
      </c>
      <c r="S18" s="37">
        <f t="shared" si="4"/>
        <v>1.3296960000000002</v>
      </c>
      <c r="T18" s="37">
        <f t="shared" si="10"/>
        <v>27.36</v>
      </c>
    </row>
    <row r="19" spans="1:20">
      <c r="A19" s="8" t="s">
        <v>61</v>
      </c>
      <c r="B19" s="202">
        <v>27.36</v>
      </c>
      <c r="C19" s="202">
        <v>27.36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11.414592000000001</v>
      </c>
      <c r="J19" s="21">
        <f t="shared" si="6"/>
        <v>6.383087999999999</v>
      </c>
      <c r="K19" s="21">
        <f t="shared" si="7"/>
        <v>8.2326239999999995</v>
      </c>
      <c r="L19" s="21">
        <f t="shared" si="8"/>
        <v>1.3296960000000002</v>
      </c>
      <c r="M19" s="157">
        <f t="shared" si="9"/>
        <v>27.36</v>
      </c>
      <c r="N19" s="22"/>
      <c r="P19" s="37">
        <f t="shared" si="1"/>
        <v>11.414592000000001</v>
      </c>
      <c r="Q19" s="37">
        <f t="shared" si="2"/>
        <v>6.383087999999999</v>
      </c>
      <c r="R19" s="37">
        <f t="shared" si="3"/>
        <v>8.2326239999999995</v>
      </c>
      <c r="S19" s="37">
        <f t="shared" si="4"/>
        <v>1.3296960000000002</v>
      </c>
      <c r="T19" s="37">
        <f t="shared" si="10"/>
        <v>27.36</v>
      </c>
    </row>
    <row r="20" spans="1:20">
      <c r="A20" s="8" t="s">
        <v>62</v>
      </c>
      <c r="B20" s="202">
        <v>27.36</v>
      </c>
      <c r="C20" s="202">
        <v>27.36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11.414592000000001</v>
      </c>
      <c r="J20" s="21">
        <f t="shared" si="6"/>
        <v>6.383087999999999</v>
      </c>
      <c r="K20" s="21">
        <f t="shared" si="7"/>
        <v>8.2326239999999995</v>
      </c>
      <c r="L20" s="21">
        <f t="shared" si="8"/>
        <v>1.3296960000000002</v>
      </c>
      <c r="M20" s="157">
        <f t="shared" si="9"/>
        <v>27.36</v>
      </c>
      <c r="N20" s="22"/>
      <c r="P20" s="37">
        <f t="shared" si="1"/>
        <v>11.414592000000001</v>
      </c>
      <c r="Q20" s="37">
        <f t="shared" si="2"/>
        <v>6.383087999999999</v>
      </c>
      <c r="R20" s="37">
        <f t="shared" si="3"/>
        <v>8.2326239999999995</v>
      </c>
      <c r="S20" s="37">
        <f t="shared" si="4"/>
        <v>1.3296960000000002</v>
      </c>
      <c r="T20" s="37">
        <f t="shared" si="10"/>
        <v>27.36</v>
      </c>
    </row>
    <row r="21" spans="1:20">
      <c r="A21" s="8" t="s">
        <v>63</v>
      </c>
      <c r="B21" s="202">
        <v>27.36</v>
      </c>
      <c r="C21" s="202">
        <v>27.36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11.414592000000001</v>
      </c>
      <c r="J21" s="21">
        <f t="shared" si="6"/>
        <v>6.383087999999999</v>
      </c>
      <c r="K21" s="21">
        <f t="shared" si="7"/>
        <v>8.2326239999999995</v>
      </c>
      <c r="L21" s="21">
        <f t="shared" si="8"/>
        <v>1.3296960000000002</v>
      </c>
      <c r="M21" s="157">
        <f t="shared" si="9"/>
        <v>27.36</v>
      </c>
      <c r="N21" s="22"/>
      <c r="P21" s="37">
        <f t="shared" si="1"/>
        <v>11.414592000000001</v>
      </c>
      <c r="Q21" s="37">
        <f t="shared" si="2"/>
        <v>6.383087999999999</v>
      </c>
      <c r="R21" s="37">
        <f t="shared" si="3"/>
        <v>8.2326239999999995</v>
      </c>
      <c r="S21" s="37">
        <f t="shared" si="4"/>
        <v>1.3296960000000002</v>
      </c>
      <c r="T21" s="37">
        <f t="shared" si="10"/>
        <v>27.36</v>
      </c>
    </row>
    <row r="22" spans="1:20">
      <c r="A22" s="8" t="s">
        <v>64</v>
      </c>
      <c r="B22" s="202">
        <v>27.36</v>
      </c>
      <c r="C22" s="202">
        <v>27.36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11.414592000000001</v>
      </c>
      <c r="J22" s="21">
        <f t="shared" si="6"/>
        <v>6.383087999999999</v>
      </c>
      <c r="K22" s="21">
        <f t="shared" si="7"/>
        <v>8.2326239999999995</v>
      </c>
      <c r="L22" s="21">
        <f t="shared" si="8"/>
        <v>1.3296960000000002</v>
      </c>
      <c r="M22" s="157">
        <f t="shared" si="9"/>
        <v>27.36</v>
      </c>
      <c r="N22" s="22"/>
      <c r="P22" s="37">
        <f t="shared" si="1"/>
        <v>11.414592000000001</v>
      </c>
      <c r="Q22" s="37">
        <f t="shared" si="2"/>
        <v>6.383087999999999</v>
      </c>
      <c r="R22" s="37">
        <f t="shared" si="3"/>
        <v>8.2326239999999995</v>
      </c>
      <c r="S22" s="37">
        <f t="shared" si="4"/>
        <v>1.3296960000000002</v>
      </c>
      <c r="T22" s="37">
        <f t="shared" si="10"/>
        <v>27.36</v>
      </c>
    </row>
    <row r="23" spans="1:20">
      <c r="A23" s="8" t="s">
        <v>65</v>
      </c>
      <c r="B23" s="202">
        <v>27.36</v>
      </c>
      <c r="C23" s="202">
        <v>27.36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11.414592000000001</v>
      </c>
      <c r="J23" s="21">
        <f t="shared" si="6"/>
        <v>6.383087999999999</v>
      </c>
      <c r="K23" s="21">
        <f t="shared" si="7"/>
        <v>8.2326239999999995</v>
      </c>
      <c r="L23" s="21">
        <f t="shared" si="8"/>
        <v>1.3296960000000002</v>
      </c>
      <c r="M23" s="157">
        <f t="shared" si="9"/>
        <v>27.36</v>
      </c>
      <c r="N23" s="22"/>
      <c r="P23" s="37">
        <f t="shared" si="1"/>
        <v>11.414592000000001</v>
      </c>
      <c r="Q23" s="37">
        <f t="shared" si="2"/>
        <v>6.383087999999999</v>
      </c>
      <c r="R23" s="37">
        <f t="shared" si="3"/>
        <v>8.2326239999999995</v>
      </c>
      <c r="S23" s="37">
        <f t="shared" si="4"/>
        <v>1.3296960000000002</v>
      </c>
      <c r="T23" s="37">
        <f t="shared" si="10"/>
        <v>27.36</v>
      </c>
    </row>
    <row r="24" spans="1:20">
      <c r="A24" s="8" t="s">
        <v>66</v>
      </c>
      <c r="B24" s="202">
        <v>27.36</v>
      </c>
      <c r="C24" s="202">
        <v>27.36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11.414592000000001</v>
      </c>
      <c r="J24" s="21">
        <f t="shared" si="6"/>
        <v>6.383087999999999</v>
      </c>
      <c r="K24" s="21">
        <f t="shared" si="7"/>
        <v>8.2326239999999995</v>
      </c>
      <c r="L24" s="21">
        <f t="shared" si="8"/>
        <v>1.3296960000000002</v>
      </c>
      <c r="M24" s="157">
        <f t="shared" si="9"/>
        <v>27.36</v>
      </c>
      <c r="N24" s="22"/>
      <c r="P24" s="37">
        <f t="shared" si="1"/>
        <v>11.414592000000001</v>
      </c>
      <c r="Q24" s="37">
        <f t="shared" si="2"/>
        <v>6.383087999999999</v>
      </c>
      <c r="R24" s="37">
        <f t="shared" si="3"/>
        <v>8.2326239999999995</v>
      </c>
      <c r="S24" s="37">
        <f t="shared" si="4"/>
        <v>1.3296960000000002</v>
      </c>
      <c r="T24" s="37">
        <f t="shared" si="10"/>
        <v>27.36</v>
      </c>
    </row>
    <row r="25" spans="1:20">
      <c r="A25" s="8" t="s">
        <v>67</v>
      </c>
      <c r="B25" s="202">
        <v>27.36</v>
      </c>
      <c r="C25" s="202">
        <v>27.36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11.414592000000001</v>
      </c>
      <c r="J25" s="21">
        <f t="shared" si="6"/>
        <v>6.383087999999999</v>
      </c>
      <c r="K25" s="21">
        <f t="shared" si="7"/>
        <v>8.2326239999999995</v>
      </c>
      <c r="L25" s="21">
        <f t="shared" si="8"/>
        <v>1.3296960000000002</v>
      </c>
      <c r="M25" s="157">
        <f t="shared" si="9"/>
        <v>27.36</v>
      </c>
      <c r="N25" s="22"/>
      <c r="P25" s="37">
        <f t="shared" si="1"/>
        <v>11.414592000000001</v>
      </c>
      <c r="Q25" s="37">
        <f t="shared" si="2"/>
        <v>6.383087999999999</v>
      </c>
      <c r="R25" s="37">
        <f t="shared" si="3"/>
        <v>8.2326239999999995</v>
      </c>
      <c r="S25" s="37">
        <f t="shared" si="4"/>
        <v>1.3296960000000002</v>
      </c>
      <c r="T25" s="37">
        <f t="shared" si="10"/>
        <v>27.36</v>
      </c>
    </row>
    <row r="26" spans="1:20">
      <c r="A26" s="8" t="s">
        <v>68</v>
      </c>
      <c r="B26" s="202">
        <v>27.36</v>
      </c>
      <c r="C26" s="202">
        <v>27.36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11.414592000000001</v>
      </c>
      <c r="J26" s="21">
        <f t="shared" si="6"/>
        <v>6.383087999999999</v>
      </c>
      <c r="K26" s="21">
        <f t="shared" si="7"/>
        <v>8.2326239999999995</v>
      </c>
      <c r="L26" s="21">
        <f t="shared" si="8"/>
        <v>1.3296960000000002</v>
      </c>
      <c r="M26" s="157">
        <f t="shared" si="9"/>
        <v>27.36</v>
      </c>
      <c r="N26" s="22"/>
      <c r="P26" s="37">
        <f t="shared" si="1"/>
        <v>11.414592000000001</v>
      </c>
      <c r="Q26" s="37">
        <f t="shared" si="2"/>
        <v>6.383087999999999</v>
      </c>
      <c r="R26" s="37">
        <f t="shared" si="3"/>
        <v>8.2326239999999995</v>
      </c>
      <c r="S26" s="37">
        <f t="shared" si="4"/>
        <v>1.3296960000000002</v>
      </c>
      <c r="T26" s="37">
        <f t="shared" si="10"/>
        <v>27.36</v>
      </c>
    </row>
    <row r="27" spans="1:20">
      <c r="A27" s="8" t="s">
        <v>69</v>
      </c>
      <c r="B27" s="202">
        <v>27.36</v>
      </c>
      <c r="C27" s="202">
        <v>27.36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11.414592000000001</v>
      </c>
      <c r="J27" s="21">
        <f t="shared" si="6"/>
        <v>6.383087999999999</v>
      </c>
      <c r="K27" s="21">
        <f t="shared" si="7"/>
        <v>8.2326239999999995</v>
      </c>
      <c r="L27" s="21">
        <f t="shared" si="8"/>
        <v>1.3296960000000002</v>
      </c>
      <c r="M27" s="157">
        <f t="shared" si="9"/>
        <v>27.36</v>
      </c>
      <c r="N27" s="22"/>
      <c r="P27" s="37">
        <f t="shared" si="1"/>
        <v>11.414592000000001</v>
      </c>
      <c r="Q27" s="37">
        <f t="shared" si="2"/>
        <v>6.383087999999999</v>
      </c>
      <c r="R27" s="37">
        <f t="shared" si="3"/>
        <v>8.2326239999999995</v>
      </c>
      <c r="S27" s="37">
        <f t="shared" si="4"/>
        <v>1.3296960000000002</v>
      </c>
      <c r="T27" s="37">
        <f t="shared" si="10"/>
        <v>27.36</v>
      </c>
    </row>
    <row r="28" spans="1:20">
      <c r="A28" s="8" t="s">
        <v>70</v>
      </c>
      <c r="B28" s="202">
        <v>27.36</v>
      </c>
      <c r="C28" s="202">
        <v>27.36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11.414592000000001</v>
      </c>
      <c r="J28" s="21">
        <f t="shared" si="6"/>
        <v>6.383087999999999</v>
      </c>
      <c r="K28" s="21">
        <f t="shared" si="7"/>
        <v>8.2326239999999995</v>
      </c>
      <c r="L28" s="21">
        <f t="shared" si="8"/>
        <v>1.3296960000000002</v>
      </c>
      <c r="M28" s="157">
        <f t="shared" si="9"/>
        <v>27.36</v>
      </c>
      <c r="N28" s="22"/>
      <c r="P28" s="37">
        <f t="shared" si="1"/>
        <v>11.414592000000001</v>
      </c>
      <c r="Q28" s="37">
        <f t="shared" si="2"/>
        <v>6.383087999999999</v>
      </c>
      <c r="R28" s="37">
        <f t="shared" si="3"/>
        <v>8.2326239999999995</v>
      </c>
      <c r="S28" s="37">
        <f t="shared" si="4"/>
        <v>1.3296960000000002</v>
      </c>
      <c r="T28" s="37">
        <f t="shared" si="10"/>
        <v>27.36</v>
      </c>
    </row>
    <row r="29" spans="1:20">
      <c r="A29" s="8" t="s">
        <v>71</v>
      </c>
      <c r="B29" s="202">
        <v>27.36</v>
      </c>
      <c r="C29" s="202">
        <v>27.36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11.414592000000001</v>
      </c>
      <c r="J29" s="21">
        <f t="shared" si="6"/>
        <v>6.383087999999999</v>
      </c>
      <c r="K29" s="21">
        <f t="shared" si="7"/>
        <v>8.2326239999999995</v>
      </c>
      <c r="L29" s="21">
        <f t="shared" si="8"/>
        <v>1.3296960000000002</v>
      </c>
      <c r="M29" s="157">
        <f t="shared" si="9"/>
        <v>27.36</v>
      </c>
      <c r="N29" s="22"/>
      <c r="P29" s="37">
        <f t="shared" si="1"/>
        <v>11.414592000000001</v>
      </c>
      <c r="Q29" s="37">
        <f t="shared" si="2"/>
        <v>6.383087999999999</v>
      </c>
      <c r="R29" s="37">
        <f t="shared" si="3"/>
        <v>8.2326239999999995</v>
      </c>
      <c r="S29" s="37">
        <f t="shared" si="4"/>
        <v>1.3296960000000002</v>
      </c>
      <c r="T29" s="37">
        <f t="shared" si="10"/>
        <v>27.36</v>
      </c>
    </row>
    <row r="30" spans="1:20">
      <c r="A30" s="8" t="s">
        <v>72</v>
      </c>
      <c r="B30" s="202">
        <v>27.36</v>
      </c>
      <c r="C30" s="202">
        <v>27.36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11.414592000000001</v>
      </c>
      <c r="J30" s="21">
        <f t="shared" si="6"/>
        <v>6.383087999999999</v>
      </c>
      <c r="K30" s="21">
        <f t="shared" si="7"/>
        <v>8.2326239999999995</v>
      </c>
      <c r="L30" s="21">
        <f t="shared" si="8"/>
        <v>1.3296960000000002</v>
      </c>
      <c r="M30" s="157">
        <f t="shared" si="9"/>
        <v>27.36</v>
      </c>
      <c r="N30" s="22"/>
      <c r="P30" s="37">
        <f t="shared" si="1"/>
        <v>11.414592000000001</v>
      </c>
      <c r="Q30" s="37">
        <f t="shared" si="2"/>
        <v>6.383087999999999</v>
      </c>
      <c r="R30" s="37">
        <f t="shared" si="3"/>
        <v>8.2326239999999995</v>
      </c>
      <c r="S30" s="37">
        <f t="shared" si="4"/>
        <v>1.3296960000000002</v>
      </c>
      <c r="T30" s="37">
        <f t="shared" si="10"/>
        <v>27.36</v>
      </c>
    </row>
    <row r="31" spans="1:20">
      <c r="A31" s="8" t="s">
        <v>73</v>
      </c>
      <c r="B31" s="202">
        <v>27.36</v>
      </c>
      <c r="C31" s="202">
        <v>27.36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11.414592000000001</v>
      </c>
      <c r="J31" s="21">
        <f t="shared" si="6"/>
        <v>6.383087999999999</v>
      </c>
      <c r="K31" s="21">
        <f t="shared" si="7"/>
        <v>8.2326239999999995</v>
      </c>
      <c r="L31" s="21">
        <f t="shared" si="8"/>
        <v>1.3296960000000002</v>
      </c>
      <c r="M31" s="157">
        <f t="shared" si="9"/>
        <v>27.36</v>
      </c>
      <c r="N31" s="22"/>
      <c r="P31" s="37">
        <f t="shared" si="1"/>
        <v>11.414592000000001</v>
      </c>
      <c r="Q31" s="37">
        <f t="shared" si="2"/>
        <v>6.383087999999999</v>
      </c>
      <c r="R31" s="37">
        <f t="shared" si="3"/>
        <v>8.2326239999999995</v>
      </c>
      <c r="S31" s="37">
        <f t="shared" si="4"/>
        <v>1.3296960000000002</v>
      </c>
      <c r="T31" s="37">
        <f t="shared" si="10"/>
        <v>27.36</v>
      </c>
    </row>
    <row r="32" spans="1:20">
      <c r="A32" s="8" t="s">
        <v>74</v>
      </c>
      <c r="B32" s="202">
        <v>27.36</v>
      </c>
      <c r="C32" s="202">
        <v>27.36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11.414592000000001</v>
      </c>
      <c r="J32" s="21">
        <f t="shared" si="6"/>
        <v>6.383087999999999</v>
      </c>
      <c r="K32" s="21">
        <f t="shared" si="7"/>
        <v>8.2326239999999995</v>
      </c>
      <c r="L32" s="21">
        <f t="shared" si="8"/>
        <v>1.3296960000000002</v>
      </c>
      <c r="M32" s="157">
        <f t="shared" si="9"/>
        <v>27.36</v>
      </c>
      <c r="N32" s="22"/>
      <c r="P32" s="37">
        <f t="shared" si="1"/>
        <v>11.414592000000001</v>
      </c>
      <c r="Q32" s="37">
        <f t="shared" si="2"/>
        <v>6.383087999999999</v>
      </c>
      <c r="R32" s="37">
        <f t="shared" si="3"/>
        <v>8.2326239999999995</v>
      </c>
      <c r="S32" s="37">
        <f t="shared" si="4"/>
        <v>1.3296960000000002</v>
      </c>
      <c r="T32" s="37">
        <f t="shared" si="10"/>
        <v>27.36</v>
      </c>
    </row>
    <row r="33" spans="1:20">
      <c r="A33" s="8" t="s">
        <v>75</v>
      </c>
      <c r="B33" s="202">
        <v>27.36</v>
      </c>
      <c r="C33" s="202">
        <v>27.36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11.414592000000001</v>
      </c>
      <c r="J33" s="21">
        <f t="shared" si="6"/>
        <v>6.383087999999999</v>
      </c>
      <c r="K33" s="21">
        <f t="shared" si="7"/>
        <v>8.2326239999999995</v>
      </c>
      <c r="L33" s="21">
        <f t="shared" si="8"/>
        <v>1.3296960000000002</v>
      </c>
      <c r="M33" s="157">
        <f t="shared" si="9"/>
        <v>27.36</v>
      </c>
      <c r="N33" s="22"/>
      <c r="P33" s="37">
        <f t="shared" si="1"/>
        <v>11.414592000000001</v>
      </c>
      <c r="Q33" s="37">
        <f t="shared" si="2"/>
        <v>6.383087999999999</v>
      </c>
      <c r="R33" s="37">
        <f t="shared" si="3"/>
        <v>8.2326239999999995</v>
      </c>
      <c r="S33" s="37">
        <f t="shared" si="4"/>
        <v>1.3296960000000002</v>
      </c>
      <c r="T33" s="37">
        <f t="shared" si="10"/>
        <v>27.36</v>
      </c>
    </row>
    <row r="34" spans="1:20">
      <c r="A34" s="8" t="s">
        <v>76</v>
      </c>
      <c r="B34" s="202">
        <v>27.36</v>
      </c>
      <c r="C34" s="202">
        <v>27.36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11.414592000000001</v>
      </c>
      <c r="J34" s="21">
        <f t="shared" si="6"/>
        <v>6.383087999999999</v>
      </c>
      <c r="K34" s="21">
        <f t="shared" si="7"/>
        <v>8.2326239999999995</v>
      </c>
      <c r="L34" s="21">
        <f t="shared" si="8"/>
        <v>1.3296960000000002</v>
      </c>
      <c r="M34" s="157">
        <f t="shared" si="9"/>
        <v>27.36</v>
      </c>
      <c r="N34" s="22"/>
      <c r="P34" s="37">
        <f t="shared" si="1"/>
        <v>11.414592000000001</v>
      </c>
      <c r="Q34" s="37">
        <f t="shared" si="2"/>
        <v>6.383087999999999</v>
      </c>
      <c r="R34" s="37">
        <f t="shared" si="3"/>
        <v>8.2326239999999995</v>
      </c>
      <c r="S34" s="37">
        <f t="shared" si="4"/>
        <v>1.3296960000000002</v>
      </c>
      <c r="T34" s="37">
        <f t="shared" si="10"/>
        <v>27.36</v>
      </c>
    </row>
    <row r="35" spans="1:20">
      <c r="A35" s="8" t="s">
        <v>77</v>
      </c>
      <c r="B35" s="202">
        <v>27.36</v>
      </c>
      <c r="C35" s="202">
        <v>27.36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11.414592000000001</v>
      </c>
      <c r="J35" s="21">
        <f t="shared" si="6"/>
        <v>6.383087999999999</v>
      </c>
      <c r="K35" s="21">
        <f t="shared" si="7"/>
        <v>8.2326239999999995</v>
      </c>
      <c r="L35" s="21">
        <f t="shared" si="8"/>
        <v>1.3296960000000002</v>
      </c>
      <c r="M35" s="157">
        <f t="shared" si="9"/>
        <v>27.36</v>
      </c>
      <c r="N35" s="22"/>
      <c r="P35" s="37">
        <f t="shared" ref="P35:P66" si="12">I35</f>
        <v>11.414592000000001</v>
      </c>
      <c r="Q35" s="37">
        <f t="shared" ref="Q35:Q66" si="13">J35</f>
        <v>6.383087999999999</v>
      </c>
      <c r="R35" s="37">
        <f t="shared" ref="R35:R66" si="14">K35</f>
        <v>8.2326239999999995</v>
      </c>
      <c r="S35" s="37">
        <f t="shared" ref="S35:S66" si="15">L35</f>
        <v>1.3296960000000002</v>
      </c>
      <c r="T35" s="37">
        <f t="shared" si="10"/>
        <v>27.36</v>
      </c>
    </row>
    <row r="36" spans="1:20">
      <c r="A36" s="8" t="s">
        <v>78</v>
      </c>
      <c r="B36" s="202">
        <v>27.36</v>
      </c>
      <c r="C36" s="202">
        <v>27.36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11.414592000000001</v>
      </c>
      <c r="J36" s="21">
        <f t="shared" si="6"/>
        <v>6.383087999999999</v>
      </c>
      <c r="K36" s="21">
        <f t="shared" si="7"/>
        <v>8.2326239999999995</v>
      </c>
      <c r="L36" s="21">
        <f t="shared" si="8"/>
        <v>1.3296960000000002</v>
      </c>
      <c r="M36" s="157">
        <f t="shared" si="9"/>
        <v>27.36</v>
      </c>
      <c r="N36" s="22"/>
      <c r="P36" s="37">
        <f t="shared" si="12"/>
        <v>11.414592000000001</v>
      </c>
      <c r="Q36" s="37">
        <f t="shared" si="13"/>
        <v>6.383087999999999</v>
      </c>
      <c r="R36" s="37">
        <f t="shared" si="14"/>
        <v>8.2326239999999995</v>
      </c>
      <c r="S36" s="37">
        <f t="shared" si="15"/>
        <v>1.3296960000000002</v>
      </c>
      <c r="T36" s="37">
        <f t="shared" si="10"/>
        <v>27.36</v>
      </c>
    </row>
    <row r="37" spans="1:20">
      <c r="A37" s="8" t="s">
        <v>79</v>
      </c>
      <c r="B37" s="202">
        <v>27.36</v>
      </c>
      <c r="C37" s="202">
        <v>27.36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11.414592000000001</v>
      </c>
      <c r="J37" s="21">
        <f t="shared" si="6"/>
        <v>6.383087999999999</v>
      </c>
      <c r="K37" s="21">
        <f t="shared" si="7"/>
        <v>8.2326239999999995</v>
      </c>
      <c r="L37" s="21">
        <f t="shared" si="8"/>
        <v>1.3296960000000002</v>
      </c>
      <c r="M37" s="157">
        <f t="shared" si="9"/>
        <v>27.36</v>
      </c>
      <c r="N37" s="22"/>
      <c r="P37" s="37">
        <f t="shared" si="12"/>
        <v>11.414592000000001</v>
      </c>
      <c r="Q37" s="37">
        <f t="shared" si="13"/>
        <v>6.383087999999999</v>
      </c>
      <c r="R37" s="37">
        <f t="shared" si="14"/>
        <v>8.2326239999999995</v>
      </c>
      <c r="S37" s="37">
        <f t="shared" si="15"/>
        <v>1.3296960000000002</v>
      </c>
      <c r="T37" s="37">
        <f t="shared" si="10"/>
        <v>27.36</v>
      </c>
    </row>
    <row r="38" spans="1:20">
      <c r="A38" s="8" t="s">
        <v>80</v>
      </c>
      <c r="B38" s="202">
        <v>27.36</v>
      </c>
      <c r="C38" s="202">
        <v>27.36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11.414592000000001</v>
      </c>
      <c r="J38" s="21">
        <f t="shared" si="6"/>
        <v>6.383087999999999</v>
      </c>
      <c r="K38" s="21">
        <f t="shared" si="7"/>
        <v>8.2326239999999995</v>
      </c>
      <c r="L38" s="21">
        <f t="shared" si="8"/>
        <v>1.3296960000000002</v>
      </c>
      <c r="M38" s="157">
        <f t="shared" si="9"/>
        <v>27.36</v>
      </c>
      <c r="N38" s="22"/>
      <c r="P38" s="37">
        <f t="shared" si="12"/>
        <v>11.414592000000001</v>
      </c>
      <c r="Q38" s="37">
        <f t="shared" si="13"/>
        <v>6.383087999999999</v>
      </c>
      <c r="R38" s="37">
        <f t="shared" si="14"/>
        <v>8.2326239999999995</v>
      </c>
      <c r="S38" s="37">
        <f t="shared" si="15"/>
        <v>1.3296960000000002</v>
      </c>
      <c r="T38" s="37">
        <f t="shared" si="10"/>
        <v>27.36</v>
      </c>
    </row>
    <row r="39" spans="1:20">
      <c r="A39" s="8" t="s">
        <v>81</v>
      </c>
      <c r="B39" s="202">
        <v>27.07</v>
      </c>
      <c r="C39" s="202">
        <v>27.07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11.293604</v>
      </c>
      <c r="J39" s="21">
        <f t="shared" si="6"/>
        <v>6.3154310000000002</v>
      </c>
      <c r="K39" s="21">
        <f t="shared" si="7"/>
        <v>8.1453629999999997</v>
      </c>
      <c r="L39" s="21">
        <f t="shared" si="8"/>
        <v>1.3156020000000002</v>
      </c>
      <c r="M39" s="157">
        <f t="shared" si="9"/>
        <v>27.07</v>
      </c>
      <c r="N39" s="22"/>
      <c r="P39" s="37">
        <f t="shared" si="12"/>
        <v>11.293604</v>
      </c>
      <c r="Q39" s="37">
        <f t="shared" si="13"/>
        <v>6.3154310000000002</v>
      </c>
      <c r="R39" s="37">
        <f t="shared" si="14"/>
        <v>8.1453629999999997</v>
      </c>
      <c r="S39" s="37">
        <f t="shared" si="15"/>
        <v>1.3156020000000002</v>
      </c>
      <c r="T39" s="37">
        <f t="shared" si="10"/>
        <v>27.07</v>
      </c>
    </row>
    <row r="40" spans="1:20">
      <c r="A40" s="8" t="s">
        <v>82</v>
      </c>
      <c r="B40" s="202">
        <v>27.07</v>
      </c>
      <c r="C40" s="202">
        <v>27.07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11.293604</v>
      </c>
      <c r="J40" s="21">
        <f t="shared" si="6"/>
        <v>6.3154310000000002</v>
      </c>
      <c r="K40" s="21">
        <f t="shared" si="7"/>
        <v>8.1453629999999997</v>
      </c>
      <c r="L40" s="21">
        <f t="shared" si="8"/>
        <v>1.3156020000000002</v>
      </c>
      <c r="M40" s="157">
        <f t="shared" si="9"/>
        <v>27.07</v>
      </c>
      <c r="N40" s="22"/>
      <c r="P40" s="37">
        <f t="shared" si="12"/>
        <v>11.293604</v>
      </c>
      <c r="Q40" s="37">
        <f t="shared" si="13"/>
        <v>6.3154310000000002</v>
      </c>
      <c r="R40" s="37">
        <f t="shared" si="14"/>
        <v>8.1453629999999997</v>
      </c>
      <c r="S40" s="37">
        <f t="shared" si="15"/>
        <v>1.3156020000000002</v>
      </c>
      <c r="T40" s="37">
        <f t="shared" si="10"/>
        <v>27.07</v>
      </c>
    </row>
    <row r="41" spans="1:20">
      <c r="A41" s="8" t="s">
        <v>83</v>
      </c>
      <c r="B41" s="202">
        <v>27.07</v>
      </c>
      <c r="C41" s="202">
        <v>27.07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11.293604</v>
      </c>
      <c r="J41" s="21">
        <f t="shared" si="6"/>
        <v>6.3154310000000002</v>
      </c>
      <c r="K41" s="21">
        <f t="shared" si="7"/>
        <v>8.1453629999999997</v>
      </c>
      <c r="L41" s="21">
        <f t="shared" si="8"/>
        <v>1.3156020000000002</v>
      </c>
      <c r="M41" s="157">
        <f t="shared" si="9"/>
        <v>27.07</v>
      </c>
      <c r="N41" s="22"/>
      <c r="P41" s="37">
        <f t="shared" si="12"/>
        <v>11.293604</v>
      </c>
      <c r="Q41" s="37">
        <f t="shared" si="13"/>
        <v>6.3154310000000002</v>
      </c>
      <c r="R41" s="37">
        <f t="shared" si="14"/>
        <v>8.1453629999999997</v>
      </c>
      <c r="S41" s="37">
        <f t="shared" si="15"/>
        <v>1.3156020000000002</v>
      </c>
      <c r="T41" s="37">
        <f t="shared" si="10"/>
        <v>27.07</v>
      </c>
    </row>
    <row r="42" spans="1:20">
      <c r="A42" s="8" t="s">
        <v>84</v>
      </c>
      <c r="B42" s="202">
        <v>27.07</v>
      </c>
      <c r="C42" s="202">
        <v>27.07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11.293604</v>
      </c>
      <c r="J42" s="21">
        <f t="shared" si="6"/>
        <v>6.3154310000000002</v>
      </c>
      <c r="K42" s="21">
        <f t="shared" si="7"/>
        <v>8.1453629999999997</v>
      </c>
      <c r="L42" s="21">
        <f t="shared" si="8"/>
        <v>1.3156020000000002</v>
      </c>
      <c r="M42" s="157">
        <f t="shared" si="9"/>
        <v>27.07</v>
      </c>
      <c r="N42" s="22"/>
      <c r="P42" s="37">
        <f t="shared" si="12"/>
        <v>11.293604</v>
      </c>
      <c r="Q42" s="37">
        <f t="shared" si="13"/>
        <v>6.3154310000000002</v>
      </c>
      <c r="R42" s="37">
        <f t="shared" si="14"/>
        <v>8.1453629999999997</v>
      </c>
      <c r="S42" s="37">
        <f t="shared" si="15"/>
        <v>1.3156020000000002</v>
      </c>
      <c r="T42" s="37">
        <f t="shared" si="10"/>
        <v>27.07</v>
      </c>
    </row>
    <row r="43" spans="1:20">
      <c r="A43" s="8" t="s">
        <v>85</v>
      </c>
      <c r="B43" s="202">
        <v>27.07</v>
      </c>
      <c r="C43" s="202">
        <v>27.07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11.293604</v>
      </c>
      <c r="J43" s="21">
        <f t="shared" si="6"/>
        <v>6.3154310000000002</v>
      </c>
      <c r="K43" s="21">
        <f t="shared" si="7"/>
        <v>8.1453629999999997</v>
      </c>
      <c r="L43" s="21">
        <f t="shared" si="8"/>
        <v>1.3156020000000002</v>
      </c>
      <c r="M43" s="157">
        <f t="shared" si="9"/>
        <v>27.07</v>
      </c>
      <c r="N43" s="22"/>
      <c r="P43" s="37">
        <f t="shared" si="12"/>
        <v>11.293604</v>
      </c>
      <c r="Q43" s="37">
        <f t="shared" si="13"/>
        <v>6.3154310000000002</v>
      </c>
      <c r="R43" s="37">
        <f t="shared" si="14"/>
        <v>8.1453629999999997</v>
      </c>
      <c r="S43" s="37">
        <f t="shared" si="15"/>
        <v>1.3156020000000002</v>
      </c>
      <c r="T43" s="37">
        <f t="shared" si="10"/>
        <v>27.07</v>
      </c>
    </row>
    <row r="44" spans="1:20">
      <c r="A44" s="8" t="s">
        <v>86</v>
      </c>
      <c r="B44" s="202">
        <v>27.07</v>
      </c>
      <c r="C44" s="202">
        <v>27.07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11.293604</v>
      </c>
      <c r="J44" s="21">
        <f t="shared" si="6"/>
        <v>6.3154310000000002</v>
      </c>
      <c r="K44" s="21">
        <f t="shared" si="7"/>
        <v>8.1453629999999997</v>
      </c>
      <c r="L44" s="21">
        <f t="shared" si="8"/>
        <v>1.3156020000000002</v>
      </c>
      <c r="M44" s="157">
        <f t="shared" si="9"/>
        <v>27.07</v>
      </c>
      <c r="N44" s="22"/>
      <c r="P44" s="37">
        <f t="shared" si="12"/>
        <v>11.293604</v>
      </c>
      <c r="Q44" s="37">
        <f t="shared" si="13"/>
        <v>6.3154310000000002</v>
      </c>
      <c r="R44" s="37">
        <f t="shared" si="14"/>
        <v>8.1453629999999997</v>
      </c>
      <c r="S44" s="37">
        <f t="shared" si="15"/>
        <v>1.3156020000000002</v>
      </c>
      <c r="T44" s="37">
        <f t="shared" si="10"/>
        <v>27.07</v>
      </c>
    </row>
    <row r="45" spans="1:20">
      <c r="A45" s="8" t="s">
        <v>87</v>
      </c>
      <c r="B45" s="202">
        <v>27.07</v>
      </c>
      <c r="C45" s="202">
        <v>27.07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11.293604</v>
      </c>
      <c r="J45" s="21">
        <f t="shared" si="6"/>
        <v>6.3154310000000002</v>
      </c>
      <c r="K45" s="21">
        <f t="shared" si="7"/>
        <v>8.1453629999999997</v>
      </c>
      <c r="L45" s="21">
        <f t="shared" si="8"/>
        <v>1.3156020000000002</v>
      </c>
      <c r="M45" s="157">
        <f t="shared" si="9"/>
        <v>27.07</v>
      </c>
      <c r="N45" s="22"/>
      <c r="P45" s="37">
        <f t="shared" si="12"/>
        <v>11.293604</v>
      </c>
      <c r="Q45" s="37">
        <f t="shared" si="13"/>
        <v>6.3154310000000002</v>
      </c>
      <c r="R45" s="37">
        <f t="shared" si="14"/>
        <v>8.1453629999999997</v>
      </c>
      <c r="S45" s="37">
        <f t="shared" si="15"/>
        <v>1.3156020000000002</v>
      </c>
      <c r="T45" s="37">
        <f t="shared" si="10"/>
        <v>27.07</v>
      </c>
    </row>
    <row r="46" spans="1:20">
      <c r="A46" s="8" t="s">
        <v>88</v>
      </c>
      <c r="B46" s="202">
        <v>27.07</v>
      </c>
      <c r="C46" s="202">
        <v>27.07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11.293604</v>
      </c>
      <c r="J46" s="21">
        <f t="shared" si="6"/>
        <v>6.3154310000000002</v>
      </c>
      <c r="K46" s="21">
        <f t="shared" si="7"/>
        <v>8.1453629999999997</v>
      </c>
      <c r="L46" s="21">
        <f t="shared" si="8"/>
        <v>1.3156020000000002</v>
      </c>
      <c r="M46" s="157">
        <f t="shared" si="9"/>
        <v>27.07</v>
      </c>
      <c r="N46" s="22"/>
      <c r="P46" s="37">
        <f t="shared" si="12"/>
        <v>11.293604</v>
      </c>
      <c r="Q46" s="37">
        <f t="shared" si="13"/>
        <v>6.3154310000000002</v>
      </c>
      <c r="R46" s="37">
        <f t="shared" si="14"/>
        <v>8.1453629999999997</v>
      </c>
      <c r="S46" s="37">
        <f t="shared" si="15"/>
        <v>1.3156020000000002</v>
      </c>
      <c r="T46" s="37">
        <f t="shared" si="10"/>
        <v>27.07</v>
      </c>
    </row>
    <row r="47" spans="1:20">
      <c r="A47" s="8" t="s">
        <v>89</v>
      </c>
      <c r="B47" s="202">
        <v>27.07</v>
      </c>
      <c r="C47" s="202">
        <v>27.07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11.293604</v>
      </c>
      <c r="J47" s="21">
        <f t="shared" si="6"/>
        <v>6.3154310000000002</v>
      </c>
      <c r="K47" s="21">
        <f t="shared" si="7"/>
        <v>8.1453629999999997</v>
      </c>
      <c r="L47" s="21">
        <f t="shared" si="8"/>
        <v>1.3156020000000002</v>
      </c>
      <c r="M47" s="157">
        <f t="shared" si="9"/>
        <v>27.07</v>
      </c>
      <c r="N47" s="22"/>
      <c r="P47" s="37">
        <f t="shared" si="12"/>
        <v>11.293604</v>
      </c>
      <c r="Q47" s="37">
        <f t="shared" si="13"/>
        <v>6.3154310000000002</v>
      </c>
      <c r="R47" s="37">
        <f t="shared" si="14"/>
        <v>8.1453629999999997</v>
      </c>
      <c r="S47" s="37">
        <f t="shared" si="15"/>
        <v>1.3156020000000002</v>
      </c>
      <c r="T47" s="37">
        <f t="shared" si="10"/>
        <v>27.07</v>
      </c>
    </row>
    <row r="48" spans="1:20">
      <c r="A48" s="8" t="s">
        <v>90</v>
      </c>
      <c r="B48" s="202">
        <v>27.07</v>
      </c>
      <c r="C48" s="202">
        <v>27.07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11.293604</v>
      </c>
      <c r="J48" s="21">
        <f t="shared" si="6"/>
        <v>6.3154310000000002</v>
      </c>
      <c r="K48" s="21">
        <f t="shared" si="7"/>
        <v>8.1453629999999997</v>
      </c>
      <c r="L48" s="21">
        <f t="shared" si="8"/>
        <v>1.3156020000000002</v>
      </c>
      <c r="M48" s="157">
        <f t="shared" si="9"/>
        <v>27.07</v>
      </c>
      <c r="N48" s="22"/>
      <c r="P48" s="37">
        <f t="shared" si="12"/>
        <v>11.293604</v>
      </c>
      <c r="Q48" s="37">
        <f t="shared" si="13"/>
        <v>6.3154310000000002</v>
      </c>
      <c r="R48" s="37">
        <f t="shared" si="14"/>
        <v>8.1453629999999997</v>
      </c>
      <c r="S48" s="37">
        <f t="shared" si="15"/>
        <v>1.3156020000000002</v>
      </c>
      <c r="T48" s="37">
        <f t="shared" si="10"/>
        <v>27.07</v>
      </c>
    </row>
    <row r="49" spans="1:20">
      <c r="A49" s="8" t="s">
        <v>91</v>
      </c>
      <c r="B49" s="202">
        <v>27.07</v>
      </c>
      <c r="C49" s="202">
        <v>27.07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11.293604</v>
      </c>
      <c r="J49" s="21">
        <f t="shared" si="6"/>
        <v>6.3154310000000002</v>
      </c>
      <c r="K49" s="21">
        <f t="shared" si="7"/>
        <v>8.1453629999999997</v>
      </c>
      <c r="L49" s="21">
        <f t="shared" si="8"/>
        <v>1.3156020000000002</v>
      </c>
      <c r="M49" s="157">
        <f t="shared" si="9"/>
        <v>27.07</v>
      </c>
      <c r="N49" s="22"/>
      <c r="P49" s="37">
        <f t="shared" si="12"/>
        <v>11.293604</v>
      </c>
      <c r="Q49" s="37">
        <f t="shared" si="13"/>
        <v>6.3154310000000002</v>
      </c>
      <c r="R49" s="37">
        <f t="shared" si="14"/>
        <v>8.1453629999999997</v>
      </c>
      <c r="S49" s="37">
        <f t="shared" si="15"/>
        <v>1.3156020000000002</v>
      </c>
      <c r="T49" s="37">
        <f t="shared" si="10"/>
        <v>27.07</v>
      </c>
    </row>
    <row r="50" spans="1:20">
      <c r="A50" s="8" t="s">
        <v>92</v>
      </c>
      <c r="B50" s="202">
        <v>27.07</v>
      </c>
      <c r="C50" s="202">
        <v>27.07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11.293604</v>
      </c>
      <c r="J50" s="21">
        <f t="shared" si="6"/>
        <v>6.3154310000000002</v>
      </c>
      <c r="K50" s="21">
        <f t="shared" si="7"/>
        <v>8.1453629999999997</v>
      </c>
      <c r="L50" s="21">
        <f t="shared" si="8"/>
        <v>1.3156020000000002</v>
      </c>
      <c r="M50" s="157">
        <f t="shared" si="9"/>
        <v>27.07</v>
      </c>
      <c r="N50" s="22"/>
      <c r="P50" s="37">
        <f t="shared" si="12"/>
        <v>11.293604</v>
      </c>
      <c r="Q50" s="37">
        <f t="shared" si="13"/>
        <v>6.3154310000000002</v>
      </c>
      <c r="R50" s="37">
        <f t="shared" si="14"/>
        <v>8.1453629999999997</v>
      </c>
      <c r="S50" s="37">
        <f t="shared" si="15"/>
        <v>1.3156020000000002</v>
      </c>
      <c r="T50" s="37">
        <f t="shared" si="10"/>
        <v>27.07</v>
      </c>
    </row>
    <row r="51" spans="1:20">
      <c r="A51" s="8" t="s">
        <v>93</v>
      </c>
      <c r="B51" s="202">
        <v>27.07</v>
      </c>
      <c r="C51" s="202">
        <v>27.07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11.293604</v>
      </c>
      <c r="J51" s="21">
        <f t="shared" si="6"/>
        <v>6.3154310000000002</v>
      </c>
      <c r="K51" s="21">
        <f t="shared" si="7"/>
        <v>8.1453629999999997</v>
      </c>
      <c r="L51" s="21">
        <f t="shared" si="8"/>
        <v>1.3156020000000002</v>
      </c>
      <c r="M51" s="157">
        <f t="shared" si="9"/>
        <v>27.07</v>
      </c>
      <c r="N51" s="22"/>
      <c r="P51" s="37">
        <f t="shared" si="12"/>
        <v>11.293604</v>
      </c>
      <c r="Q51" s="37">
        <f t="shared" si="13"/>
        <v>6.3154310000000002</v>
      </c>
      <c r="R51" s="37">
        <f t="shared" si="14"/>
        <v>8.1453629999999997</v>
      </c>
      <c r="S51" s="37">
        <f t="shared" si="15"/>
        <v>1.3156020000000002</v>
      </c>
      <c r="T51" s="37">
        <f t="shared" si="10"/>
        <v>27.07</v>
      </c>
    </row>
    <row r="52" spans="1:20">
      <c r="A52" s="8" t="s">
        <v>94</v>
      </c>
      <c r="B52" s="202">
        <v>27.07</v>
      </c>
      <c r="C52" s="202">
        <v>27.07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11.293604</v>
      </c>
      <c r="J52" s="21">
        <f t="shared" si="6"/>
        <v>6.3154310000000002</v>
      </c>
      <c r="K52" s="21">
        <f t="shared" si="7"/>
        <v>8.1453629999999997</v>
      </c>
      <c r="L52" s="21">
        <f t="shared" si="8"/>
        <v>1.3156020000000002</v>
      </c>
      <c r="M52" s="157">
        <f t="shared" si="9"/>
        <v>27.07</v>
      </c>
      <c r="N52" s="22"/>
      <c r="P52" s="37">
        <f t="shared" si="12"/>
        <v>11.293604</v>
      </c>
      <c r="Q52" s="37">
        <f t="shared" si="13"/>
        <v>6.3154310000000002</v>
      </c>
      <c r="R52" s="37">
        <f t="shared" si="14"/>
        <v>8.1453629999999997</v>
      </c>
      <c r="S52" s="37">
        <f t="shared" si="15"/>
        <v>1.3156020000000002</v>
      </c>
      <c r="T52" s="37">
        <f t="shared" si="10"/>
        <v>27.07</v>
      </c>
    </row>
    <row r="53" spans="1:20">
      <c r="A53" s="8" t="s">
        <v>95</v>
      </c>
      <c r="B53" s="202">
        <v>27.07</v>
      </c>
      <c r="C53" s="202">
        <v>27.07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11.293604</v>
      </c>
      <c r="J53" s="21">
        <f t="shared" si="6"/>
        <v>6.3154310000000002</v>
      </c>
      <c r="K53" s="21">
        <f t="shared" si="7"/>
        <v>8.1453629999999997</v>
      </c>
      <c r="L53" s="21">
        <f t="shared" si="8"/>
        <v>1.3156020000000002</v>
      </c>
      <c r="M53" s="157">
        <f t="shared" si="9"/>
        <v>27.07</v>
      </c>
      <c r="N53" s="22"/>
      <c r="P53" s="37">
        <f t="shared" si="12"/>
        <v>11.293604</v>
      </c>
      <c r="Q53" s="37">
        <f t="shared" si="13"/>
        <v>6.3154310000000002</v>
      </c>
      <c r="R53" s="37">
        <f t="shared" si="14"/>
        <v>8.1453629999999997</v>
      </c>
      <c r="S53" s="37">
        <f t="shared" si="15"/>
        <v>1.3156020000000002</v>
      </c>
      <c r="T53" s="37">
        <f t="shared" si="10"/>
        <v>27.07</v>
      </c>
    </row>
    <row r="54" spans="1:20">
      <c r="A54" s="8" t="s">
        <v>96</v>
      </c>
      <c r="B54" s="202">
        <v>27.07</v>
      </c>
      <c r="C54" s="202">
        <v>27.07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11.293604</v>
      </c>
      <c r="J54" s="21">
        <f t="shared" si="6"/>
        <v>6.3154310000000002</v>
      </c>
      <c r="K54" s="21">
        <f t="shared" si="7"/>
        <v>8.1453629999999997</v>
      </c>
      <c r="L54" s="21">
        <f t="shared" si="8"/>
        <v>1.3156020000000002</v>
      </c>
      <c r="M54" s="157">
        <f t="shared" si="9"/>
        <v>27.07</v>
      </c>
      <c r="N54" s="22"/>
      <c r="P54" s="37">
        <f t="shared" si="12"/>
        <v>11.293604</v>
      </c>
      <c r="Q54" s="37">
        <f t="shared" si="13"/>
        <v>6.3154310000000002</v>
      </c>
      <c r="R54" s="37">
        <f t="shared" si="14"/>
        <v>8.1453629999999997</v>
      </c>
      <c r="S54" s="37">
        <f t="shared" si="15"/>
        <v>1.3156020000000002</v>
      </c>
      <c r="T54" s="37">
        <f t="shared" si="10"/>
        <v>27.07</v>
      </c>
    </row>
    <row r="55" spans="1:20">
      <c r="A55" s="8" t="s">
        <v>97</v>
      </c>
      <c r="B55" s="202">
        <v>27.07</v>
      </c>
      <c r="C55" s="202">
        <v>27.07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11.293604</v>
      </c>
      <c r="J55" s="21">
        <f t="shared" si="6"/>
        <v>6.3154310000000002</v>
      </c>
      <c r="K55" s="21">
        <f t="shared" si="7"/>
        <v>8.1453629999999997</v>
      </c>
      <c r="L55" s="21">
        <f t="shared" si="8"/>
        <v>1.3156020000000002</v>
      </c>
      <c r="M55" s="157">
        <f t="shared" si="9"/>
        <v>27.07</v>
      </c>
      <c r="N55" s="22"/>
      <c r="P55" s="37">
        <f t="shared" si="12"/>
        <v>11.293604</v>
      </c>
      <c r="Q55" s="37">
        <f t="shared" si="13"/>
        <v>6.3154310000000002</v>
      </c>
      <c r="R55" s="37">
        <f t="shared" si="14"/>
        <v>8.1453629999999997</v>
      </c>
      <c r="S55" s="37">
        <f t="shared" si="15"/>
        <v>1.3156020000000002</v>
      </c>
      <c r="T55" s="37">
        <f t="shared" si="10"/>
        <v>27.07</v>
      </c>
    </row>
    <row r="56" spans="1:20">
      <c r="A56" s="8" t="s">
        <v>98</v>
      </c>
      <c r="B56" s="202">
        <v>27.07</v>
      </c>
      <c r="C56" s="202">
        <v>27.07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11.293604</v>
      </c>
      <c r="J56" s="21">
        <f t="shared" si="6"/>
        <v>6.3154310000000002</v>
      </c>
      <c r="K56" s="21">
        <f t="shared" si="7"/>
        <v>8.1453629999999997</v>
      </c>
      <c r="L56" s="21">
        <f t="shared" si="8"/>
        <v>1.3156020000000002</v>
      </c>
      <c r="M56" s="157">
        <f t="shared" si="9"/>
        <v>27.07</v>
      </c>
      <c r="N56" s="22"/>
      <c r="P56" s="37">
        <f t="shared" si="12"/>
        <v>11.293604</v>
      </c>
      <c r="Q56" s="37">
        <f t="shared" si="13"/>
        <v>6.3154310000000002</v>
      </c>
      <c r="R56" s="37">
        <f t="shared" si="14"/>
        <v>8.1453629999999997</v>
      </c>
      <c r="S56" s="37">
        <f t="shared" si="15"/>
        <v>1.3156020000000002</v>
      </c>
      <c r="T56" s="37">
        <f t="shared" si="10"/>
        <v>27.07</v>
      </c>
    </row>
    <row r="57" spans="1:20">
      <c r="A57" s="8" t="s">
        <v>99</v>
      </c>
      <c r="B57" s="202">
        <v>27.07</v>
      </c>
      <c r="C57" s="202">
        <v>27.07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11.293604</v>
      </c>
      <c r="J57" s="21">
        <f t="shared" si="6"/>
        <v>6.3154310000000002</v>
      </c>
      <c r="K57" s="21">
        <f t="shared" si="7"/>
        <v>8.1453629999999997</v>
      </c>
      <c r="L57" s="21">
        <f t="shared" si="8"/>
        <v>1.3156020000000002</v>
      </c>
      <c r="M57" s="157">
        <f t="shared" si="9"/>
        <v>27.07</v>
      </c>
      <c r="N57" s="22"/>
      <c r="P57" s="37">
        <f t="shared" si="12"/>
        <v>11.293604</v>
      </c>
      <c r="Q57" s="37">
        <f t="shared" si="13"/>
        <v>6.3154310000000002</v>
      </c>
      <c r="R57" s="37">
        <f t="shared" si="14"/>
        <v>8.1453629999999997</v>
      </c>
      <c r="S57" s="37">
        <f t="shared" si="15"/>
        <v>1.3156020000000002</v>
      </c>
      <c r="T57" s="37">
        <f t="shared" si="10"/>
        <v>27.07</v>
      </c>
    </row>
    <row r="58" spans="1:20">
      <c r="A58" s="8" t="s">
        <v>100</v>
      </c>
      <c r="B58" s="202">
        <v>27.07</v>
      </c>
      <c r="C58" s="202">
        <v>27.07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11.293604</v>
      </c>
      <c r="J58" s="21">
        <f t="shared" si="6"/>
        <v>6.3154310000000002</v>
      </c>
      <c r="K58" s="21">
        <f t="shared" si="7"/>
        <v>8.1453629999999997</v>
      </c>
      <c r="L58" s="21">
        <f t="shared" si="8"/>
        <v>1.3156020000000002</v>
      </c>
      <c r="M58" s="157">
        <f t="shared" si="9"/>
        <v>27.07</v>
      </c>
      <c r="N58" s="22"/>
      <c r="P58" s="37">
        <f t="shared" si="12"/>
        <v>11.293604</v>
      </c>
      <c r="Q58" s="37">
        <f t="shared" si="13"/>
        <v>6.3154310000000002</v>
      </c>
      <c r="R58" s="37">
        <f t="shared" si="14"/>
        <v>8.1453629999999997</v>
      </c>
      <c r="S58" s="37">
        <f t="shared" si="15"/>
        <v>1.3156020000000002</v>
      </c>
      <c r="T58" s="37">
        <f t="shared" si="10"/>
        <v>27.07</v>
      </c>
    </row>
    <row r="59" spans="1:20">
      <c r="A59" s="8" t="s">
        <v>101</v>
      </c>
      <c r="B59" s="202">
        <v>27.07</v>
      </c>
      <c r="C59" s="202">
        <v>27.07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11.293604</v>
      </c>
      <c r="J59" s="21">
        <f t="shared" si="6"/>
        <v>6.3154310000000002</v>
      </c>
      <c r="K59" s="21">
        <f t="shared" si="7"/>
        <v>8.1453629999999997</v>
      </c>
      <c r="L59" s="21">
        <f t="shared" si="8"/>
        <v>1.3156020000000002</v>
      </c>
      <c r="M59" s="157">
        <f t="shared" si="9"/>
        <v>27.07</v>
      </c>
      <c r="N59" s="22"/>
      <c r="P59" s="37">
        <f t="shared" si="12"/>
        <v>11.293604</v>
      </c>
      <c r="Q59" s="37">
        <f t="shared" si="13"/>
        <v>6.3154310000000002</v>
      </c>
      <c r="R59" s="37">
        <f t="shared" si="14"/>
        <v>8.1453629999999997</v>
      </c>
      <c r="S59" s="37">
        <f t="shared" si="15"/>
        <v>1.3156020000000002</v>
      </c>
      <c r="T59" s="37">
        <f t="shared" si="10"/>
        <v>27.07</v>
      </c>
    </row>
    <row r="60" spans="1:20">
      <c r="A60" s="8" t="s">
        <v>102</v>
      </c>
      <c r="B60" s="202">
        <v>27.07</v>
      </c>
      <c r="C60" s="202">
        <v>27.07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11.293604</v>
      </c>
      <c r="J60" s="21">
        <f t="shared" si="6"/>
        <v>6.3154310000000002</v>
      </c>
      <c r="K60" s="21">
        <f t="shared" si="7"/>
        <v>8.1453629999999997</v>
      </c>
      <c r="L60" s="21">
        <f t="shared" si="8"/>
        <v>1.3156020000000002</v>
      </c>
      <c r="M60" s="157">
        <f t="shared" si="9"/>
        <v>27.07</v>
      </c>
      <c r="N60" s="22"/>
      <c r="P60" s="37">
        <f t="shared" si="12"/>
        <v>11.293604</v>
      </c>
      <c r="Q60" s="37">
        <f t="shared" si="13"/>
        <v>6.3154310000000002</v>
      </c>
      <c r="R60" s="37">
        <f t="shared" si="14"/>
        <v>8.1453629999999997</v>
      </c>
      <c r="S60" s="37">
        <f t="shared" si="15"/>
        <v>1.3156020000000002</v>
      </c>
      <c r="T60" s="37">
        <f t="shared" si="10"/>
        <v>27.07</v>
      </c>
    </row>
    <row r="61" spans="1:20">
      <c r="A61" s="8" t="s">
        <v>103</v>
      </c>
      <c r="B61" s="202">
        <v>27.07</v>
      </c>
      <c r="C61" s="202">
        <v>27.07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11.293604</v>
      </c>
      <c r="J61" s="21">
        <f t="shared" si="6"/>
        <v>6.3154310000000002</v>
      </c>
      <c r="K61" s="21">
        <f t="shared" si="7"/>
        <v>8.1453629999999997</v>
      </c>
      <c r="L61" s="21">
        <f t="shared" si="8"/>
        <v>1.3156020000000002</v>
      </c>
      <c r="M61" s="157">
        <f t="shared" si="9"/>
        <v>27.07</v>
      </c>
      <c r="N61" s="22"/>
      <c r="P61" s="37">
        <f t="shared" si="12"/>
        <v>11.293604</v>
      </c>
      <c r="Q61" s="37">
        <f t="shared" si="13"/>
        <v>6.3154310000000002</v>
      </c>
      <c r="R61" s="37">
        <f t="shared" si="14"/>
        <v>8.1453629999999997</v>
      </c>
      <c r="S61" s="37">
        <f t="shared" si="15"/>
        <v>1.3156020000000002</v>
      </c>
      <c r="T61" s="37">
        <f t="shared" si="10"/>
        <v>27.07</v>
      </c>
    </row>
    <row r="62" spans="1:20">
      <c r="A62" s="8" t="s">
        <v>104</v>
      </c>
      <c r="B62" s="202">
        <v>27.07</v>
      </c>
      <c r="C62" s="202">
        <v>27.07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11.293604</v>
      </c>
      <c r="J62" s="21">
        <f t="shared" si="6"/>
        <v>6.3154310000000002</v>
      </c>
      <c r="K62" s="21">
        <f t="shared" si="7"/>
        <v>8.1453629999999997</v>
      </c>
      <c r="L62" s="21">
        <f t="shared" si="8"/>
        <v>1.3156020000000002</v>
      </c>
      <c r="M62" s="157">
        <f t="shared" si="9"/>
        <v>27.07</v>
      </c>
      <c r="N62" s="22"/>
      <c r="P62" s="37">
        <f t="shared" si="12"/>
        <v>11.293604</v>
      </c>
      <c r="Q62" s="37">
        <f t="shared" si="13"/>
        <v>6.3154310000000002</v>
      </c>
      <c r="R62" s="37">
        <f t="shared" si="14"/>
        <v>8.1453629999999997</v>
      </c>
      <c r="S62" s="37">
        <f t="shared" si="15"/>
        <v>1.3156020000000002</v>
      </c>
      <c r="T62" s="37">
        <f t="shared" si="10"/>
        <v>27.07</v>
      </c>
    </row>
    <row r="63" spans="1:20">
      <c r="A63" s="8" t="s">
        <v>105</v>
      </c>
      <c r="B63" s="202">
        <v>27.07</v>
      </c>
      <c r="C63" s="202">
        <v>27.07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11.293604</v>
      </c>
      <c r="J63" s="21">
        <f t="shared" si="6"/>
        <v>6.3154310000000002</v>
      </c>
      <c r="K63" s="21">
        <f t="shared" si="7"/>
        <v>8.1453629999999997</v>
      </c>
      <c r="L63" s="21">
        <f t="shared" si="8"/>
        <v>1.3156020000000002</v>
      </c>
      <c r="M63" s="157">
        <f t="shared" si="9"/>
        <v>27.07</v>
      </c>
      <c r="N63" s="22"/>
      <c r="P63" s="37">
        <f t="shared" si="12"/>
        <v>11.293604</v>
      </c>
      <c r="Q63" s="37">
        <f t="shared" si="13"/>
        <v>6.3154310000000002</v>
      </c>
      <c r="R63" s="37">
        <f t="shared" si="14"/>
        <v>8.1453629999999997</v>
      </c>
      <c r="S63" s="37">
        <f t="shared" si="15"/>
        <v>1.3156020000000002</v>
      </c>
      <c r="T63" s="37">
        <f t="shared" si="10"/>
        <v>27.07</v>
      </c>
    </row>
    <row r="64" spans="1:20">
      <c r="A64" s="8" t="s">
        <v>106</v>
      </c>
      <c r="B64" s="202">
        <v>27.07</v>
      </c>
      <c r="C64" s="202">
        <v>27.07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11.293604</v>
      </c>
      <c r="J64" s="21">
        <f t="shared" si="6"/>
        <v>6.3154310000000002</v>
      </c>
      <c r="K64" s="21">
        <f t="shared" si="7"/>
        <v>8.1453629999999997</v>
      </c>
      <c r="L64" s="21">
        <f t="shared" si="8"/>
        <v>1.3156020000000002</v>
      </c>
      <c r="M64" s="157">
        <f t="shared" si="9"/>
        <v>27.07</v>
      </c>
      <c r="N64" s="22"/>
      <c r="P64" s="37">
        <f t="shared" si="12"/>
        <v>11.293604</v>
      </c>
      <c r="Q64" s="37">
        <f t="shared" si="13"/>
        <v>6.3154310000000002</v>
      </c>
      <c r="R64" s="37">
        <f t="shared" si="14"/>
        <v>8.1453629999999997</v>
      </c>
      <c r="S64" s="37">
        <f t="shared" si="15"/>
        <v>1.3156020000000002</v>
      </c>
      <c r="T64" s="37">
        <f t="shared" si="10"/>
        <v>27.07</v>
      </c>
    </row>
    <row r="65" spans="1:20">
      <c r="A65" s="8" t="s">
        <v>107</v>
      </c>
      <c r="B65" s="202">
        <v>27.07</v>
      </c>
      <c r="C65" s="202">
        <v>27.07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11.293604</v>
      </c>
      <c r="J65" s="21">
        <f t="shared" si="6"/>
        <v>6.3154310000000002</v>
      </c>
      <c r="K65" s="21">
        <f t="shared" si="7"/>
        <v>8.1453629999999997</v>
      </c>
      <c r="L65" s="21">
        <f t="shared" si="8"/>
        <v>1.3156020000000002</v>
      </c>
      <c r="M65" s="157">
        <f t="shared" si="9"/>
        <v>27.07</v>
      </c>
      <c r="N65" s="22"/>
      <c r="P65" s="37">
        <f t="shared" si="12"/>
        <v>11.293604</v>
      </c>
      <c r="Q65" s="37">
        <f t="shared" si="13"/>
        <v>6.3154310000000002</v>
      </c>
      <c r="R65" s="37">
        <f t="shared" si="14"/>
        <v>8.1453629999999997</v>
      </c>
      <c r="S65" s="37">
        <f t="shared" si="15"/>
        <v>1.3156020000000002</v>
      </c>
      <c r="T65" s="37">
        <f t="shared" si="10"/>
        <v>27.07</v>
      </c>
    </row>
    <row r="66" spans="1:20">
      <c r="A66" s="8" t="s">
        <v>108</v>
      </c>
      <c r="B66" s="202">
        <v>27.07</v>
      </c>
      <c r="C66" s="202">
        <v>27.07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11.293604</v>
      </c>
      <c r="J66" s="21">
        <f t="shared" si="6"/>
        <v>6.3154310000000002</v>
      </c>
      <c r="K66" s="21">
        <f t="shared" si="7"/>
        <v>8.1453629999999997</v>
      </c>
      <c r="L66" s="21">
        <f t="shared" si="8"/>
        <v>1.3156020000000002</v>
      </c>
      <c r="M66" s="157">
        <f t="shared" si="9"/>
        <v>27.07</v>
      </c>
      <c r="N66" s="22"/>
      <c r="P66" s="37">
        <f t="shared" si="12"/>
        <v>11.293604</v>
      </c>
      <c r="Q66" s="37">
        <f t="shared" si="13"/>
        <v>6.3154310000000002</v>
      </c>
      <c r="R66" s="37">
        <f t="shared" si="14"/>
        <v>8.1453629999999997</v>
      </c>
      <c r="S66" s="37">
        <f t="shared" si="15"/>
        <v>1.3156020000000002</v>
      </c>
      <c r="T66" s="37">
        <f t="shared" si="10"/>
        <v>27.07</v>
      </c>
    </row>
    <row r="67" spans="1:20">
      <c r="A67" s="8" t="s">
        <v>109</v>
      </c>
      <c r="B67" s="202">
        <v>27.07</v>
      </c>
      <c r="C67" s="202">
        <v>27.07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11.293604</v>
      </c>
      <c r="J67" s="21">
        <f t="shared" si="6"/>
        <v>6.3154310000000002</v>
      </c>
      <c r="K67" s="21">
        <f t="shared" si="7"/>
        <v>8.1453629999999997</v>
      </c>
      <c r="L67" s="21">
        <f t="shared" si="8"/>
        <v>1.3156020000000002</v>
      </c>
      <c r="M67" s="157">
        <f t="shared" si="9"/>
        <v>27.07</v>
      </c>
      <c r="N67" s="22"/>
      <c r="P67" s="37">
        <f t="shared" ref="P67:P98" si="17">I67</f>
        <v>11.293604</v>
      </c>
      <c r="Q67" s="37">
        <f t="shared" ref="Q67:Q98" si="18">J67</f>
        <v>6.3154310000000002</v>
      </c>
      <c r="R67" s="37">
        <f t="shared" ref="R67:R98" si="19">K67</f>
        <v>8.1453629999999997</v>
      </c>
      <c r="S67" s="37">
        <f t="shared" ref="S67:S98" si="20">L67</f>
        <v>1.3156020000000002</v>
      </c>
      <c r="T67" s="37">
        <f t="shared" si="10"/>
        <v>27.07</v>
      </c>
    </row>
    <row r="68" spans="1:20">
      <c r="A68" s="8" t="s">
        <v>110</v>
      </c>
      <c r="B68" s="202">
        <v>27.07</v>
      </c>
      <c r="C68" s="202">
        <v>27.07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11.293604</v>
      </c>
      <c r="J68" s="21">
        <f t="shared" ref="J68:J98" si="22">C68*E68/100</f>
        <v>6.3154310000000002</v>
      </c>
      <c r="K68" s="21">
        <f t="shared" ref="K68:K98" si="23">C68*F68/100</f>
        <v>8.1453629999999997</v>
      </c>
      <c r="L68" s="21">
        <f t="shared" ref="L68:L98" si="24">C68*G68/100</f>
        <v>1.3156020000000002</v>
      </c>
      <c r="M68" s="157">
        <f t="shared" ref="M68:M98" si="25">SUM(I68:L68)</f>
        <v>27.07</v>
      </c>
      <c r="N68" s="22"/>
      <c r="P68" s="37">
        <f t="shared" si="17"/>
        <v>11.293604</v>
      </c>
      <c r="Q68" s="37">
        <f t="shared" si="18"/>
        <v>6.3154310000000002</v>
      </c>
      <c r="R68" s="37">
        <f t="shared" si="19"/>
        <v>8.1453629999999997</v>
      </c>
      <c r="S68" s="37">
        <f t="shared" si="20"/>
        <v>1.3156020000000002</v>
      </c>
      <c r="T68" s="37">
        <f t="shared" ref="T68:T99" si="26">SUM(P68:S68)</f>
        <v>27.07</v>
      </c>
    </row>
    <row r="69" spans="1:20">
      <c r="A69" s="8" t="s">
        <v>111</v>
      </c>
      <c r="B69" s="202">
        <v>27.07</v>
      </c>
      <c r="C69" s="202">
        <v>27.07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11.293604</v>
      </c>
      <c r="J69" s="21">
        <f t="shared" si="22"/>
        <v>6.3154310000000002</v>
      </c>
      <c r="K69" s="21">
        <f t="shared" si="23"/>
        <v>8.1453629999999997</v>
      </c>
      <c r="L69" s="21">
        <f t="shared" si="24"/>
        <v>1.3156020000000002</v>
      </c>
      <c r="M69" s="157">
        <f t="shared" si="25"/>
        <v>27.07</v>
      </c>
      <c r="N69" s="22"/>
      <c r="P69" s="37">
        <f t="shared" si="17"/>
        <v>11.293604</v>
      </c>
      <c r="Q69" s="37">
        <f t="shared" si="18"/>
        <v>6.3154310000000002</v>
      </c>
      <c r="R69" s="37">
        <f t="shared" si="19"/>
        <v>8.1453629999999997</v>
      </c>
      <c r="S69" s="37">
        <f t="shared" si="20"/>
        <v>1.3156020000000002</v>
      </c>
      <c r="T69" s="37">
        <f t="shared" si="26"/>
        <v>27.07</v>
      </c>
    </row>
    <row r="70" spans="1:20">
      <c r="A70" s="8" t="s">
        <v>112</v>
      </c>
      <c r="B70" s="202">
        <v>27.07</v>
      </c>
      <c r="C70" s="202">
        <v>27.07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11.293604</v>
      </c>
      <c r="J70" s="21">
        <f t="shared" si="22"/>
        <v>6.3154310000000002</v>
      </c>
      <c r="K70" s="21">
        <f t="shared" si="23"/>
        <v>8.1453629999999997</v>
      </c>
      <c r="L70" s="21">
        <f t="shared" si="24"/>
        <v>1.3156020000000002</v>
      </c>
      <c r="M70" s="157">
        <f t="shared" si="25"/>
        <v>27.07</v>
      </c>
      <c r="N70" s="22"/>
      <c r="P70" s="37">
        <f t="shared" si="17"/>
        <v>11.293604</v>
      </c>
      <c r="Q70" s="37">
        <f t="shared" si="18"/>
        <v>6.3154310000000002</v>
      </c>
      <c r="R70" s="37">
        <f t="shared" si="19"/>
        <v>8.1453629999999997</v>
      </c>
      <c r="S70" s="37">
        <f t="shared" si="20"/>
        <v>1.3156020000000002</v>
      </c>
      <c r="T70" s="37">
        <f t="shared" si="26"/>
        <v>27.07</v>
      </c>
    </row>
    <row r="71" spans="1:20">
      <c r="A71" s="8" t="s">
        <v>113</v>
      </c>
      <c r="B71" s="202">
        <v>27.07</v>
      </c>
      <c r="C71" s="202">
        <v>27.07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11.293604</v>
      </c>
      <c r="J71" s="21">
        <f t="shared" si="22"/>
        <v>6.3154310000000002</v>
      </c>
      <c r="K71" s="21">
        <f t="shared" si="23"/>
        <v>8.1453629999999997</v>
      </c>
      <c r="L71" s="21">
        <f t="shared" si="24"/>
        <v>1.3156020000000002</v>
      </c>
      <c r="M71" s="157">
        <f t="shared" si="25"/>
        <v>27.07</v>
      </c>
      <c r="N71" s="22"/>
      <c r="P71" s="37">
        <f t="shared" si="17"/>
        <v>11.293604</v>
      </c>
      <c r="Q71" s="37">
        <f t="shared" si="18"/>
        <v>6.3154310000000002</v>
      </c>
      <c r="R71" s="37">
        <f t="shared" si="19"/>
        <v>8.1453629999999997</v>
      </c>
      <c r="S71" s="37">
        <f t="shared" si="20"/>
        <v>1.3156020000000002</v>
      </c>
      <c r="T71" s="37">
        <f t="shared" si="26"/>
        <v>27.07</v>
      </c>
    </row>
    <row r="72" spans="1:20">
      <c r="A72" s="8" t="s">
        <v>114</v>
      </c>
      <c r="B72" s="202">
        <v>27.07</v>
      </c>
      <c r="C72" s="202">
        <v>27.07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11.293604</v>
      </c>
      <c r="J72" s="21">
        <f t="shared" si="22"/>
        <v>6.3154310000000002</v>
      </c>
      <c r="K72" s="21">
        <f t="shared" si="23"/>
        <v>8.1453629999999997</v>
      </c>
      <c r="L72" s="21">
        <f t="shared" si="24"/>
        <v>1.3156020000000002</v>
      </c>
      <c r="M72" s="157">
        <f t="shared" si="25"/>
        <v>27.07</v>
      </c>
      <c r="N72" s="22"/>
      <c r="P72" s="37">
        <f t="shared" si="17"/>
        <v>11.293604</v>
      </c>
      <c r="Q72" s="37">
        <f t="shared" si="18"/>
        <v>6.3154310000000002</v>
      </c>
      <c r="R72" s="37">
        <f t="shared" si="19"/>
        <v>8.1453629999999997</v>
      </c>
      <c r="S72" s="37">
        <f t="shared" si="20"/>
        <v>1.3156020000000002</v>
      </c>
      <c r="T72" s="37">
        <f t="shared" si="26"/>
        <v>27.07</v>
      </c>
    </row>
    <row r="73" spans="1:20">
      <c r="A73" s="8" t="s">
        <v>115</v>
      </c>
      <c r="B73" s="202">
        <v>27.07</v>
      </c>
      <c r="C73" s="202">
        <v>27.07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11.293604</v>
      </c>
      <c r="J73" s="21">
        <f t="shared" si="22"/>
        <v>6.3154310000000002</v>
      </c>
      <c r="K73" s="21">
        <f t="shared" si="23"/>
        <v>8.1453629999999997</v>
      </c>
      <c r="L73" s="21">
        <f t="shared" si="24"/>
        <v>1.3156020000000002</v>
      </c>
      <c r="M73" s="157">
        <f t="shared" si="25"/>
        <v>27.07</v>
      </c>
      <c r="N73" s="22"/>
      <c r="P73" s="37">
        <f t="shared" si="17"/>
        <v>11.293604</v>
      </c>
      <c r="Q73" s="37">
        <f t="shared" si="18"/>
        <v>6.3154310000000002</v>
      </c>
      <c r="R73" s="37">
        <f t="shared" si="19"/>
        <v>8.1453629999999997</v>
      </c>
      <c r="S73" s="37">
        <f t="shared" si="20"/>
        <v>1.3156020000000002</v>
      </c>
      <c r="T73" s="37">
        <f t="shared" si="26"/>
        <v>27.07</v>
      </c>
    </row>
    <row r="74" spans="1:20">
      <c r="A74" s="8" t="s">
        <v>116</v>
      </c>
      <c r="B74" s="202">
        <v>27.07</v>
      </c>
      <c r="C74" s="202">
        <v>27.07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11.293604</v>
      </c>
      <c r="J74" s="21">
        <f t="shared" si="22"/>
        <v>6.3154310000000002</v>
      </c>
      <c r="K74" s="21">
        <f t="shared" si="23"/>
        <v>8.1453629999999997</v>
      </c>
      <c r="L74" s="21">
        <f t="shared" si="24"/>
        <v>1.3156020000000002</v>
      </c>
      <c r="M74" s="157">
        <f t="shared" si="25"/>
        <v>27.07</v>
      </c>
      <c r="N74" s="22"/>
      <c r="P74" s="37">
        <f t="shared" si="17"/>
        <v>11.293604</v>
      </c>
      <c r="Q74" s="37">
        <f t="shared" si="18"/>
        <v>6.3154310000000002</v>
      </c>
      <c r="R74" s="37">
        <f t="shared" si="19"/>
        <v>8.1453629999999997</v>
      </c>
      <c r="S74" s="37">
        <f t="shared" si="20"/>
        <v>1.3156020000000002</v>
      </c>
      <c r="T74" s="37">
        <f t="shared" si="26"/>
        <v>27.07</v>
      </c>
    </row>
    <row r="75" spans="1:20">
      <c r="A75" s="8" t="s">
        <v>117</v>
      </c>
      <c r="B75" s="202">
        <v>27.36</v>
      </c>
      <c r="C75" s="202">
        <v>27.36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11.414592000000001</v>
      </c>
      <c r="J75" s="21">
        <f t="shared" si="22"/>
        <v>6.383087999999999</v>
      </c>
      <c r="K75" s="21">
        <f t="shared" si="23"/>
        <v>8.2326239999999995</v>
      </c>
      <c r="L75" s="21">
        <f t="shared" si="24"/>
        <v>1.3296960000000002</v>
      </c>
      <c r="M75" s="157">
        <f t="shared" si="25"/>
        <v>27.36</v>
      </c>
      <c r="N75" s="22"/>
      <c r="P75" s="37">
        <f t="shared" si="17"/>
        <v>11.414592000000001</v>
      </c>
      <c r="Q75" s="37">
        <f t="shared" si="18"/>
        <v>6.383087999999999</v>
      </c>
      <c r="R75" s="37">
        <f t="shared" si="19"/>
        <v>8.2326239999999995</v>
      </c>
      <c r="S75" s="37">
        <f t="shared" si="20"/>
        <v>1.3296960000000002</v>
      </c>
      <c r="T75" s="37">
        <f t="shared" si="26"/>
        <v>27.36</v>
      </c>
    </row>
    <row r="76" spans="1:20">
      <c r="A76" s="8" t="s">
        <v>118</v>
      </c>
      <c r="B76" s="202">
        <v>27.36</v>
      </c>
      <c r="C76" s="202">
        <v>27.36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11.414592000000001</v>
      </c>
      <c r="J76" s="21">
        <f t="shared" si="22"/>
        <v>6.383087999999999</v>
      </c>
      <c r="K76" s="21">
        <f t="shared" si="23"/>
        <v>8.2326239999999995</v>
      </c>
      <c r="L76" s="21">
        <f t="shared" si="24"/>
        <v>1.3296960000000002</v>
      </c>
      <c r="M76" s="157">
        <f t="shared" si="25"/>
        <v>27.36</v>
      </c>
      <c r="N76" s="22"/>
      <c r="P76" s="37">
        <f t="shared" si="17"/>
        <v>11.414592000000001</v>
      </c>
      <c r="Q76" s="37">
        <f t="shared" si="18"/>
        <v>6.383087999999999</v>
      </c>
      <c r="R76" s="37">
        <f t="shared" si="19"/>
        <v>8.2326239999999995</v>
      </c>
      <c r="S76" s="37">
        <f t="shared" si="20"/>
        <v>1.3296960000000002</v>
      </c>
      <c r="T76" s="37">
        <f t="shared" si="26"/>
        <v>27.36</v>
      </c>
    </row>
    <row r="77" spans="1:20">
      <c r="A77" s="8" t="s">
        <v>119</v>
      </c>
      <c r="B77" s="202">
        <v>27.36</v>
      </c>
      <c r="C77" s="202">
        <v>27.36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11.414592000000001</v>
      </c>
      <c r="J77" s="21">
        <f t="shared" si="22"/>
        <v>6.383087999999999</v>
      </c>
      <c r="K77" s="21">
        <f t="shared" si="23"/>
        <v>8.2326239999999995</v>
      </c>
      <c r="L77" s="21">
        <f t="shared" si="24"/>
        <v>1.3296960000000002</v>
      </c>
      <c r="M77" s="157">
        <f t="shared" si="25"/>
        <v>27.36</v>
      </c>
      <c r="N77" s="22"/>
      <c r="P77" s="37">
        <f t="shared" si="17"/>
        <v>11.414592000000001</v>
      </c>
      <c r="Q77" s="37">
        <f t="shared" si="18"/>
        <v>6.383087999999999</v>
      </c>
      <c r="R77" s="37">
        <f t="shared" si="19"/>
        <v>8.2326239999999995</v>
      </c>
      <c r="S77" s="37">
        <f t="shared" si="20"/>
        <v>1.3296960000000002</v>
      </c>
      <c r="T77" s="37">
        <f t="shared" si="26"/>
        <v>27.36</v>
      </c>
    </row>
    <row r="78" spans="1:20">
      <c r="A78" s="8" t="s">
        <v>120</v>
      </c>
      <c r="B78" s="202">
        <v>27.36</v>
      </c>
      <c r="C78" s="202">
        <v>27.36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11.414592000000001</v>
      </c>
      <c r="J78" s="21">
        <f t="shared" si="22"/>
        <v>6.383087999999999</v>
      </c>
      <c r="K78" s="21">
        <f t="shared" si="23"/>
        <v>8.2326239999999995</v>
      </c>
      <c r="L78" s="21">
        <f t="shared" si="24"/>
        <v>1.3296960000000002</v>
      </c>
      <c r="M78" s="157">
        <f t="shared" si="25"/>
        <v>27.36</v>
      </c>
      <c r="N78" s="22"/>
      <c r="P78" s="37">
        <f t="shared" si="17"/>
        <v>11.414592000000001</v>
      </c>
      <c r="Q78" s="37">
        <f t="shared" si="18"/>
        <v>6.383087999999999</v>
      </c>
      <c r="R78" s="37">
        <f t="shared" si="19"/>
        <v>8.2326239999999995</v>
      </c>
      <c r="S78" s="37">
        <f t="shared" si="20"/>
        <v>1.3296960000000002</v>
      </c>
      <c r="T78" s="37">
        <f t="shared" si="26"/>
        <v>27.36</v>
      </c>
    </row>
    <row r="79" spans="1:20">
      <c r="A79" s="8" t="s">
        <v>121</v>
      </c>
      <c r="B79" s="202">
        <v>27.36</v>
      </c>
      <c r="C79" s="202">
        <v>27.36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11.414592000000001</v>
      </c>
      <c r="J79" s="21">
        <f t="shared" si="22"/>
        <v>6.383087999999999</v>
      </c>
      <c r="K79" s="21">
        <f t="shared" si="23"/>
        <v>8.2326239999999995</v>
      </c>
      <c r="L79" s="21">
        <f t="shared" si="24"/>
        <v>1.3296960000000002</v>
      </c>
      <c r="M79" s="157">
        <f t="shared" si="25"/>
        <v>27.36</v>
      </c>
      <c r="N79" s="22"/>
      <c r="P79" s="37">
        <f t="shared" si="17"/>
        <v>11.414592000000001</v>
      </c>
      <c r="Q79" s="37">
        <f t="shared" si="18"/>
        <v>6.383087999999999</v>
      </c>
      <c r="R79" s="37">
        <f t="shared" si="19"/>
        <v>8.2326239999999995</v>
      </c>
      <c r="S79" s="37">
        <f t="shared" si="20"/>
        <v>1.3296960000000002</v>
      </c>
      <c r="T79" s="37">
        <f t="shared" si="26"/>
        <v>27.36</v>
      </c>
    </row>
    <row r="80" spans="1:20">
      <c r="A80" s="8" t="s">
        <v>122</v>
      </c>
      <c r="B80" s="202">
        <v>27.36</v>
      </c>
      <c r="C80" s="202">
        <v>27.36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11.414592000000001</v>
      </c>
      <c r="J80" s="21">
        <f t="shared" si="22"/>
        <v>6.383087999999999</v>
      </c>
      <c r="K80" s="21">
        <f t="shared" si="23"/>
        <v>8.2326239999999995</v>
      </c>
      <c r="L80" s="21">
        <f t="shared" si="24"/>
        <v>1.3296960000000002</v>
      </c>
      <c r="M80" s="157">
        <f t="shared" si="25"/>
        <v>27.36</v>
      </c>
      <c r="N80" s="22"/>
      <c r="P80" s="37">
        <f t="shared" si="17"/>
        <v>11.414592000000001</v>
      </c>
      <c r="Q80" s="37">
        <f t="shared" si="18"/>
        <v>6.383087999999999</v>
      </c>
      <c r="R80" s="37">
        <f t="shared" si="19"/>
        <v>8.2326239999999995</v>
      </c>
      <c r="S80" s="37">
        <f t="shared" si="20"/>
        <v>1.3296960000000002</v>
      </c>
      <c r="T80" s="37">
        <f t="shared" si="26"/>
        <v>27.36</v>
      </c>
    </row>
    <row r="81" spans="1:20">
      <c r="A81" s="8" t="s">
        <v>123</v>
      </c>
      <c r="B81" s="202">
        <v>27.36</v>
      </c>
      <c r="C81" s="202">
        <v>27.36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11.414592000000001</v>
      </c>
      <c r="J81" s="21">
        <f t="shared" si="22"/>
        <v>6.383087999999999</v>
      </c>
      <c r="K81" s="21">
        <f t="shared" si="23"/>
        <v>8.2326239999999995</v>
      </c>
      <c r="L81" s="21">
        <f t="shared" si="24"/>
        <v>1.3296960000000002</v>
      </c>
      <c r="M81" s="157">
        <f t="shared" si="25"/>
        <v>27.36</v>
      </c>
      <c r="N81" s="22"/>
      <c r="P81" s="37">
        <f t="shared" si="17"/>
        <v>11.414592000000001</v>
      </c>
      <c r="Q81" s="37">
        <f t="shared" si="18"/>
        <v>6.383087999999999</v>
      </c>
      <c r="R81" s="37">
        <f t="shared" si="19"/>
        <v>8.2326239999999995</v>
      </c>
      <c r="S81" s="37">
        <f t="shared" si="20"/>
        <v>1.3296960000000002</v>
      </c>
      <c r="T81" s="37">
        <f t="shared" si="26"/>
        <v>27.36</v>
      </c>
    </row>
    <row r="82" spans="1:20">
      <c r="A82" s="8" t="s">
        <v>124</v>
      </c>
      <c r="B82" s="202">
        <v>27.36</v>
      </c>
      <c r="C82" s="202">
        <v>27.36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11.414592000000001</v>
      </c>
      <c r="J82" s="21">
        <f t="shared" si="22"/>
        <v>6.383087999999999</v>
      </c>
      <c r="K82" s="21">
        <f t="shared" si="23"/>
        <v>8.2326239999999995</v>
      </c>
      <c r="L82" s="21">
        <f t="shared" si="24"/>
        <v>1.3296960000000002</v>
      </c>
      <c r="M82" s="157">
        <f t="shared" si="25"/>
        <v>27.36</v>
      </c>
      <c r="N82" s="22"/>
      <c r="P82" s="37">
        <f t="shared" si="17"/>
        <v>11.414592000000001</v>
      </c>
      <c r="Q82" s="37">
        <f t="shared" si="18"/>
        <v>6.383087999999999</v>
      </c>
      <c r="R82" s="37">
        <f t="shared" si="19"/>
        <v>8.2326239999999995</v>
      </c>
      <c r="S82" s="37">
        <f t="shared" si="20"/>
        <v>1.3296960000000002</v>
      </c>
      <c r="T82" s="37">
        <f t="shared" si="26"/>
        <v>27.36</v>
      </c>
    </row>
    <row r="83" spans="1:20">
      <c r="A83" s="8" t="s">
        <v>125</v>
      </c>
      <c r="B83" s="202">
        <v>27.36</v>
      </c>
      <c r="C83" s="202">
        <v>27.36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11.414592000000001</v>
      </c>
      <c r="J83" s="21">
        <f t="shared" si="22"/>
        <v>6.383087999999999</v>
      </c>
      <c r="K83" s="21">
        <f t="shared" si="23"/>
        <v>8.2326239999999995</v>
      </c>
      <c r="L83" s="21">
        <f t="shared" si="24"/>
        <v>1.3296960000000002</v>
      </c>
      <c r="M83" s="157">
        <f t="shared" si="25"/>
        <v>27.36</v>
      </c>
      <c r="N83" s="22"/>
      <c r="P83" s="37">
        <f t="shared" si="17"/>
        <v>11.414592000000001</v>
      </c>
      <c r="Q83" s="37">
        <f t="shared" si="18"/>
        <v>6.383087999999999</v>
      </c>
      <c r="R83" s="37">
        <f t="shared" si="19"/>
        <v>8.2326239999999995</v>
      </c>
      <c r="S83" s="37">
        <f t="shared" si="20"/>
        <v>1.3296960000000002</v>
      </c>
      <c r="T83" s="37">
        <f t="shared" si="26"/>
        <v>27.36</v>
      </c>
    </row>
    <row r="84" spans="1:20">
      <c r="A84" s="8" t="s">
        <v>126</v>
      </c>
      <c r="B84" s="202">
        <v>27.36</v>
      </c>
      <c r="C84" s="202">
        <v>27.36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11.414592000000001</v>
      </c>
      <c r="J84" s="21">
        <f t="shared" si="22"/>
        <v>6.383087999999999</v>
      </c>
      <c r="K84" s="21">
        <f t="shared" si="23"/>
        <v>8.2326239999999995</v>
      </c>
      <c r="L84" s="21">
        <f t="shared" si="24"/>
        <v>1.3296960000000002</v>
      </c>
      <c r="M84" s="157">
        <f t="shared" si="25"/>
        <v>27.36</v>
      </c>
      <c r="N84" s="22"/>
      <c r="P84" s="37">
        <f t="shared" si="17"/>
        <v>11.414592000000001</v>
      </c>
      <c r="Q84" s="37">
        <f t="shared" si="18"/>
        <v>6.383087999999999</v>
      </c>
      <c r="R84" s="37">
        <f t="shared" si="19"/>
        <v>8.2326239999999995</v>
      </c>
      <c r="S84" s="37">
        <f t="shared" si="20"/>
        <v>1.3296960000000002</v>
      </c>
      <c r="T84" s="37">
        <f t="shared" si="26"/>
        <v>27.36</v>
      </c>
    </row>
    <row r="85" spans="1:20">
      <c r="A85" s="8" t="s">
        <v>127</v>
      </c>
      <c r="B85" s="202">
        <v>27.36</v>
      </c>
      <c r="C85" s="202">
        <v>27.36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11.414592000000001</v>
      </c>
      <c r="J85" s="21">
        <f t="shared" si="22"/>
        <v>6.383087999999999</v>
      </c>
      <c r="K85" s="21">
        <f t="shared" si="23"/>
        <v>8.2326239999999995</v>
      </c>
      <c r="L85" s="21">
        <f t="shared" si="24"/>
        <v>1.3296960000000002</v>
      </c>
      <c r="M85" s="157">
        <f t="shared" si="25"/>
        <v>27.36</v>
      </c>
      <c r="N85" s="22"/>
      <c r="P85" s="37">
        <f t="shared" si="17"/>
        <v>11.414592000000001</v>
      </c>
      <c r="Q85" s="37">
        <f t="shared" si="18"/>
        <v>6.383087999999999</v>
      </c>
      <c r="R85" s="37">
        <f t="shared" si="19"/>
        <v>8.2326239999999995</v>
      </c>
      <c r="S85" s="37">
        <f t="shared" si="20"/>
        <v>1.3296960000000002</v>
      </c>
      <c r="T85" s="37">
        <f t="shared" si="26"/>
        <v>27.36</v>
      </c>
    </row>
    <row r="86" spans="1:20">
      <c r="A86" s="8" t="s">
        <v>128</v>
      </c>
      <c r="B86" s="202">
        <v>27.36</v>
      </c>
      <c r="C86" s="202">
        <v>27.36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11.414592000000001</v>
      </c>
      <c r="J86" s="21">
        <f t="shared" si="22"/>
        <v>6.383087999999999</v>
      </c>
      <c r="K86" s="21">
        <f t="shared" si="23"/>
        <v>8.2326239999999995</v>
      </c>
      <c r="L86" s="21">
        <f t="shared" si="24"/>
        <v>1.3296960000000002</v>
      </c>
      <c r="M86" s="157">
        <f t="shared" si="25"/>
        <v>27.36</v>
      </c>
      <c r="N86" s="22"/>
      <c r="P86" s="37">
        <f t="shared" si="17"/>
        <v>11.414592000000001</v>
      </c>
      <c r="Q86" s="37">
        <f t="shared" si="18"/>
        <v>6.383087999999999</v>
      </c>
      <c r="R86" s="37">
        <f t="shared" si="19"/>
        <v>8.2326239999999995</v>
      </c>
      <c r="S86" s="37">
        <f t="shared" si="20"/>
        <v>1.3296960000000002</v>
      </c>
      <c r="T86" s="37">
        <f t="shared" si="26"/>
        <v>27.36</v>
      </c>
    </row>
    <row r="87" spans="1:20">
      <c r="A87" s="8" t="s">
        <v>129</v>
      </c>
      <c r="B87" s="202">
        <v>27.36</v>
      </c>
      <c r="C87" s="202">
        <v>27.36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11.414592000000001</v>
      </c>
      <c r="J87" s="21">
        <f t="shared" si="22"/>
        <v>6.383087999999999</v>
      </c>
      <c r="K87" s="21">
        <f t="shared" si="23"/>
        <v>8.2326239999999995</v>
      </c>
      <c r="L87" s="21">
        <f t="shared" si="24"/>
        <v>1.3296960000000002</v>
      </c>
      <c r="M87" s="157">
        <f t="shared" si="25"/>
        <v>27.36</v>
      </c>
      <c r="N87" s="22"/>
      <c r="P87" s="37">
        <f t="shared" si="17"/>
        <v>11.414592000000001</v>
      </c>
      <c r="Q87" s="37">
        <f t="shared" si="18"/>
        <v>6.383087999999999</v>
      </c>
      <c r="R87" s="37">
        <f t="shared" si="19"/>
        <v>8.2326239999999995</v>
      </c>
      <c r="S87" s="37">
        <f t="shared" si="20"/>
        <v>1.3296960000000002</v>
      </c>
      <c r="T87" s="37">
        <f t="shared" si="26"/>
        <v>27.36</v>
      </c>
    </row>
    <row r="88" spans="1:20">
      <c r="A88" s="8" t="s">
        <v>130</v>
      </c>
      <c r="B88" s="202">
        <v>27.36</v>
      </c>
      <c r="C88" s="202">
        <v>27.36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11.414592000000001</v>
      </c>
      <c r="J88" s="21">
        <f t="shared" si="22"/>
        <v>6.383087999999999</v>
      </c>
      <c r="K88" s="21">
        <f t="shared" si="23"/>
        <v>8.2326239999999995</v>
      </c>
      <c r="L88" s="21">
        <f t="shared" si="24"/>
        <v>1.3296960000000002</v>
      </c>
      <c r="M88" s="157">
        <f t="shared" si="25"/>
        <v>27.36</v>
      </c>
      <c r="N88" s="22"/>
      <c r="P88" s="37">
        <f t="shared" si="17"/>
        <v>11.414592000000001</v>
      </c>
      <c r="Q88" s="37">
        <f t="shared" si="18"/>
        <v>6.383087999999999</v>
      </c>
      <c r="R88" s="37">
        <f t="shared" si="19"/>
        <v>8.2326239999999995</v>
      </c>
      <c r="S88" s="37">
        <f t="shared" si="20"/>
        <v>1.3296960000000002</v>
      </c>
      <c r="T88" s="37">
        <f t="shared" si="26"/>
        <v>27.36</v>
      </c>
    </row>
    <row r="89" spans="1:20">
      <c r="A89" s="8" t="s">
        <v>131</v>
      </c>
      <c r="B89" s="202">
        <v>27.36</v>
      </c>
      <c r="C89" s="202">
        <v>27.36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11.414592000000001</v>
      </c>
      <c r="J89" s="21">
        <f t="shared" si="22"/>
        <v>6.383087999999999</v>
      </c>
      <c r="K89" s="21">
        <f t="shared" si="23"/>
        <v>8.2326239999999995</v>
      </c>
      <c r="L89" s="21">
        <f t="shared" si="24"/>
        <v>1.3296960000000002</v>
      </c>
      <c r="M89" s="157">
        <f t="shared" si="25"/>
        <v>27.36</v>
      </c>
      <c r="N89" s="22"/>
      <c r="P89" s="37">
        <f t="shared" si="17"/>
        <v>11.414592000000001</v>
      </c>
      <c r="Q89" s="37">
        <f t="shared" si="18"/>
        <v>6.383087999999999</v>
      </c>
      <c r="R89" s="37">
        <f t="shared" si="19"/>
        <v>8.2326239999999995</v>
      </c>
      <c r="S89" s="37">
        <f t="shared" si="20"/>
        <v>1.3296960000000002</v>
      </c>
      <c r="T89" s="37">
        <f t="shared" si="26"/>
        <v>27.36</v>
      </c>
    </row>
    <row r="90" spans="1:20">
      <c r="A90" s="8" t="s">
        <v>132</v>
      </c>
      <c r="B90" s="202">
        <v>27.36</v>
      </c>
      <c r="C90" s="202">
        <v>27.36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11.414592000000001</v>
      </c>
      <c r="J90" s="21">
        <f t="shared" si="22"/>
        <v>6.383087999999999</v>
      </c>
      <c r="K90" s="21">
        <f t="shared" si="23"/>
        <v>8.2326239999999995</v>
      </c>
      <c r="L90" s="21">
        <f t="shared" si="24"/>
        <v>1.3296960000000002</v>
      </c>
      <c r="M90" s="157">
        <f t="shared" si="25"/>
        <v>27.36</v>
      </c>
      <c r="N90" s="22"/>
      <c r="P90" s="37">
        <f t="shared" si="17"/>
        <v>11.414592000000001</v>
      </c>
      <c r="Q90" s="37">
        <f t="shared" si="18"/>
        <v>6.383087999999999</v>
      </c>
      <c r="R90" s="37">
        <f t="shared" si="19"/>
        <v>8.2326239999999995</v>
      </c>
      <c r="S90" s="37">
        <f t="shared" si="20"/>
        <v>1.3296960000000002</v>
      </c>
      <c r="T90" s="37">
        <f t="shared" si="26"/>
        <v>27.36</v>
      </c>
    </row>
    <row r="91" spans="1:20">
      <c r="A91" s="8" t="s">
        <v>133</v>
      </c>
      <c r="B91" s="202">
        <v>27.36</v>
      </c>
      <c r="C91" s="202">
        <v>27.36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11.414592000000001</v>
      </c>
      <c r="J91" s="21">
        <f t="shared" si="22"/>
        <v>6.383087999999999</v>
      </c>
      <c r="K91" s="21">
        <f t="shared" si="23"/>
        <v>8.2326239999999995</v>
      </c>
      <c r="L91" s="21">
        <f t="shared" si="24"/>
        <v>1.3296960000000002</v>
      </c>
      <c r="M91" s="157">
        <f t="shared" si="25"/>
        <v>27.36</v>
      </c>
      <c r="N91" s="22"/>
      <c r="P91" s="37">
        <f t="shared" si="17"/>
        <v>11.414592000000001</v>
      </c>
      <c r="Q91" s="37">
        <f t="shared" si="18"/>
        <v>6.383087999999999</v>
      </c>
      <c r="R91" s="37">
        <f t="shared" si="19"/>
        <v>8.2326239999999995</v>
      </c>
      <c r="S91" s="37">
        <f t="shared" si="20"/>
        <v>1.3296960000000002</v>
      </c>
      <c r="T91" s="37">
        <f t="shared" si="26"/>
        <v>27.36</v>
      </c>
    </row>
    <row r="92" spans="1:20">
      <c r="A92" s="8" t="s">
        <v>134</v>
      </c>
      <c r="B92" s="202">
        <v>27.36</v>
      </c>
      <c r="C92" s="202">
        <v>27.36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11.414592000000001</v>
      </c>
      <c r="J92" s="21">
        <f t="shared" si="22"/>
        <v>6.383087999999999</v>
      </c>
      <c r="K92" s="21">
        <f t="shared" si="23"/>
        <v>8.2326239999999995</v>
      </c>
      <c r="L92" s="21">
        <f t="shared" si="24"/>
        <v>1.3296960000000002</v>
      </c>
      <c r="M92" s="157">
        <f t="shared" si="25"/>
        <v>27.36</v>
      </c>
      <c r="N92" s="22"/>
      <c r="P92" s="37">
        <f t="shared" si="17"/>
        <v>11.414592000000001</v>
      </c>
      <c r="Q92" s="37">
        <f t="shared" si="18"/>
        <v>6.383087999999999</v>
      </c>
      <c r="R92" s="37">
        <f t="shared" si="19"/>
        <v>8.2326239999999995</v>
      </c>
      <c r="S92" s="37">
        <f t="shared" si="20"/>
        <v>1.3296960000000002</v>
      </c>
      <c r="T92" s="37">
        <f t="shared" si="26"/>
        <v>27.36</v>
      </c>
    </row>
    <row r="93" spans="1:20">
      <c r="A93" s="8" t="s">
        <v>135</v>
      </c>
      <c r="B93" s="202">
        <v>27.36</v>
      </c>
      <c r="C93" s="202">
        <v>27.36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11.414592000000001</v>
      </c>
      <c r="J93" s="21">
        <f t="shared" si="22"/>
        <v>6.383087999999999</v>
      </c>
      <c r="K93" s="21">
        <f t="shared" si="23"/>
        <v>8.2326239999999995</v>
      </c>
      <c r="L93" s="21">
        <f t="shared" si="24"/>
        <v>1.3296960000000002</v>
      </c>
      <c r="M93" s="157">
        <f t="shared" si="25"/>
        <v>27.36</v>
      </c>
      <c r="N93" s="22"/>
      <c r="P93" s="37">
        <f t="shared" si="17"/>
        <v>11.414592000000001</v>
      </c>
      <c r="Q93" s="37">
        <f t="shared" si="18"/>
        <v>6.383087999999999</v>
      </c>
      <c r="R93" s="37">
        <f t="shared" si="19"/>
        <v>8.2326239999999995</v>
      </c>
      <c r="S93" s="37">
        <f t="shared" si="20"/>
        <v>1.3296960000000002</v>
      </c>
      <c r="T93" s="37">
        <f t="shared" si="26"/>
        <v>27.36</v>
      </c>
    </row>
    <row r="94" spans="1:20">
      <c r="A94" s="8" t="s">
        <v>136</v>
      </c>
      <c r="B94" s="202">
        <v>27.36</v>
      </c>
      <c r="C94" s="202">
        <v>27.36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11.414592000000001</v>
      </c>
      <c r="J94" s="21">
        <f t="shared" si="22"/>
        <v>6.383087999999999</v>
      </c>
      <c r="K94" s="21">
        <f t="shared" si="23"/>
        <v>8.2326239999999995</v>
      </c>
      <c r="L94" s="21">
        <f t="shared" si="24"/>
        <v>1.3296960000000002</v>
      </c>
      <c r="M94" s="157">
        <f t="shared" si="25"/>
        <v>27.36</v>
      </c>
      <c r="N94" s="22"/>
      <c r="P94" s="37">
        <f t="shared" si="17"/>
        <v>11.414592000000001</v>
      </c>
      <c r="Q94" s="37">
        <f t="shared" si="18"/>
        <v>6.383087999999999</v>
      </c>
      <c r="R94" s="37">
        <f t="shared" si="19"/>
        <v>8.2326239999999995</v>
      </c>
      <c r="S94" s="37">
        <f t="shared" si="20"/>
        <v>1.3296960000000002</v>
      </c>
      <c r="T94" s="37">
        <f t="shared" si="26"/>
        <v>27.36</v>
      </c>
    </row>
    <row r="95" spans="1:20">
      <c r="A95" s="8" t="s">
        <v>137</v>
      </c>
      <c r="B95" s="202">
        <v>27.36</v>
      </c>
      <c r="C95" s="202">
        <v>27.36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11.414592000000001</v>
      </c>
      <c r="J95" s="21">
        <f t="shared" si="22"/>
        <v>6.383087999999999</v>
      </c>
      <c r="K95" s="21">
        <f t="shared" si="23"/>
        <v>8.2326239999999995</v>
      </c>
      <c r="L95" s="21">
        <f t="shared" si="24"/>
        <v>1.3296960000000002</v>
      </c>
      <c r="M95" s="157">
        <f t="shared" si="25"/>
        <v>27.36</v>
      </c>
      <c r="N95" s="22"/>
      <c r="P95" s="37">
        <f t="shared" si="17"/>
        <v>11.414592000000001</v>
      </c>
      <c r="Q95" s="37">
        <f t="shared" si="18"/>
        <v>6.383087999999999</v>
      </c>
      <c r="R95" s="37">
        <f t="shared" si="19"/>
        <v>8.2326239999999995</v>
      </c>
      <c r="S95" s="37">
        <f t="shared" si="20"/>
        <v>1.3296960000000002</v>
      </c>
      <c r="T95" s="37">
        <f t="shared" si="26"/>
        <v>27.36</v>
      </c>
    </row>
    <row r="96" spans="1:20">
      <c r="A96" s="8" t="s">
        <v>138</v>
      </c>
      <c r="B96" s="202">
        <v>27.36</v>
      </c>
      <c r="C96" s="202">
        <v>27.36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11.414592000000001</v>
      </c>
      <c r="J96" s="21">
        <f t="shared" si="22"/>
        <v>6.383087999999999</v>
      </c>
      <c r="K96" s="21">
        <f t="shared" si="23"/>
        <v>8.2326239999999995</v>
      </c>
      <c r="L96" s="21">
        <f t="shared" si="24"/>
        <v>1.3296960000000002</v>
      </c>
      <c r="M96" s="157">
        <f t="shared" si="25"/>
        <v>27.36</v>
      </c>
      <c r="N96" s="22"/>
      <c r="P96" s="37">
        <f t="shared" si="17"/>
        <v>11.414592000000001</v>
      </c>
      <c r="Q96" s="37">
        <f t="shared" si="18"/>
        <v>6.383087999999999</v>
      </c>
      <c r="R96" s="37">
        <f t="shared" si="19"/>
        <v>8.2326239999999995</v>
      </c>
      <c r="S96" s="37">
        <f t="shared" si="20"/>
        <v>1.3296960000000002</v>
      </c>
      <c r="T96" s="37">
        <f t="shared" si="26"/>
        <v>27.36</v>
      </c>
    </row>
    <row r="97" spans="1:23">
      <c r="A97" s="8" t="s">
        <v>139</v>
      </c>
      <c r="B97" s="202">
        <v>27.36</v>
      </c>
      <c r="C97" s="202">
        <v>27.36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11.414592000000001</v>
      </c>
      <c r="J97" s="21">
        <f t="shared" si="22"/>
        <v>6.383087999999999</v>
      </c>
      <c r="K97" s="21">
        <f t="shared" si="23"/>
        <v>8.2326239999999995</v>
      </c>
      <c r="L97" s="21">
        <f t="shared" si="24"/>
        <v>1.3296960000000002</v>
      </c>
      <c r="M97" s="157">
        <f t="shared" si="25"/>
        <v>27.36</v>
      </c>
      <c r="N97" s="22"/>
      <c r="P97" s="37">
        <f t="shared" si="17"/>
        <v>11.414592000000001</v>
      </c>
      <c r="Q97" s="37">
        <f t="shared" si="18"/>
        <v>6.383087999999999</v>
      </c>
      <c r="R97" s="37">
        <f t="shared" si="19"/>
        <v>8.2326239999999995</v>
      </c>
      <c r="S97" s="37">
        <f t="shared" si="20"/>
        <v>1.3296960000000002</v>
      </c>
      <c r="T97" s="37">
        <f t="shared" si="26"/>
        <v>27.36</v>
      </c>
    </row>
    <row r="98" spans="1:23" ht="15.75" thickBot="1">
      <c r="A98" s="8" t="s">
        <v>140</v>
      </c>
      <c r="B98" s="202">
        <v>27.36</v>
      </c>
      <c r="C98" s="202">
        <v>27.36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11.414592000000001</v>
      </c>
      <c r="J98" s="21">
        <f t="shared" si="22"/>
        <v>6.383087999999999</v>
      </c>
      <c r="K98" s="21">
        <f t="shared" si="23"/>
        <v>8.2326239999999995</v>
      </c>
      <c r="L98" s="21">
        <f t="shared" si="24"/>
        <v>1.3296960000000002</v>
      </c>
      <c r="M98" s="157">
        <f t="shared" si="25"/>
        <v>27.36</v>
      </c>
      <c r="N98" s="22"/>
      <c r="P98" s="37">
        <f t="shared" si="17"/>
        <v>11.414592000000001</v>
      </c>
      <c r="Q98" s="37">
        <f t="shared" si="18"/>
        <v>6.383087999999999</v>
      </c>
      <c r="R98" s="37">
        <f t="shared" si="19"/>
        <v>8.2326239999999995</v>
      </c>
      <c r="S98" s="37">
        <f t="shared" si="20"/>
        <v>1.3296960000000002</v>
      </c>
      <c r="T98" s="37">
        <f t="shared" si="26"/>
        <v>27.36</v>
      </c>
    </row>
    <row r="99" spans="1:23" ht="15.75" thickBot="1">
      <c r="A99" s="8" t="s">
        <v>171</v>
      </c>
      <c r="B99" s="20">
        <f t="shared" ref="B99:H99" si="27">SUM(B3:B98)/4000</f>
        <v>0.65403000000000011</v>
      </c>
      <c r="C99" s="20">
        <f t="shared" si="27"/>
        <v>0.65403000000000011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0.2728613159999998</v>
      </c>
      <c r="J99" s="158">
        <f t="shared" ref="J99:L99" si="28">SUM(J3:J98)/4000</f>
        <v>0.15258519899999998</v>
      </c>
      <c r="K99" s="158">
        <f t="shared" si="28"/>
        <v>0.19679762699999964</v>
      </c>
      <c r="L99" s="158">
        <f t="shared" si="28"/>
        <v>3.1785857999999972E-2</v>
      </c>
      <c r="M99" s="159">
        <f>SUM(M3:M98)/4000</f>
        <v>0.65403000000000011</v>
      </c>
      <c r="N99" s="23"/>
      <c r="P99" s="37">
        <f>SUM(P3:P98)/4000</f>
        <v>0.2728613159999998</v>
      </c>
      <c r="Q99" s="37">
        <f t="shared" ref="Q99:S99" si="29">SUM(Q3:Q98)/4000</f>
        <v>0.15258519899999998</v>
      </c>
      <c r="R99" s="37">
        <f t="shared" si="29"/>
        <v>0.19679762699999964</v>
      </c>
      <c r="S99" s="37">
        <f t="shared" si="29"/>
        <v>3.1785857999999972E-2</v>
      </c>
      <c r="T99" s="37">
        <f t="shared" si="26"/>
        <v>0.65402999999999933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125.23</v>
      </c>
      <c r="I3" s="53">
        <v>56.03</v>
      </c>
      <c r="J3" s="53">
        <v>31.07</v>
      </c>
      <c r="K3" s="53">
        <v>0</v>
      </c>
      <c r="L3" s="53">
        <v>0</v>
      </c>
      <c r="M3" s="72">
        <v>0.87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213.2</v>
      </c>
      <c r="W3">
        <v>125.23</v>
      </c>
      <c r="X3">
        <v>56.03</v>
      </c>
      <c r="Y3">
        <v>0.87</v>
      </c>
      <c r="Z3">
        <v>31.07</v>
      </c>
    </row>
    <row r="4" spans="1:26">
      <c r="D4" t="s">
        <v>439</v>
      </c>
      <c r="F4" t="s">
        <v>438</v>
      </c>
      <c r="G4" t="s">
        <v>46</v>
      </c>
      <c r="H4" s="73">
        <v>82.72</v>
      </c>
      <c r="I4" s="46">
        <v>50</v>
      </c>
      <c r="J4" s="46">
        <v>20.89</v>
      </c>
      <c r="K4" s="46">
        <v>0</v>
      </c>
      <c r="L4" s="46">
        <v>0</v>
      </c>
      <c r="M4" s="74">
        <v>0.74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154.35</v>
      </c>
      <c r="W4">
        <v>82.72</v>
      </c>
      <c r="X4">
        <v>50</v>
      </c>
      <c r="Y4">
        <v>0.74</v>
      </c>
      <c r="Z4">
        <v>20.89</v>
      </c>
    </row>
    <row r="5" spans="1:26">
      <c r="G5" t="s">
        <v>47</v>
      </c>
      <c r="H5" s="73">
        <v>74.599999999999994</v>
      </c>
      <c r="I5" s="46">
        <v>45.08</v>
      </c>
      <c r="J5" s="46">
        <v>10.07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129.75</v>
      </c>
      <c r="W5">
        <v>74.599999999999994</v>
      </c>
      <c r="X5">
        <v>45.08</v>
      </c>
      <c r="Y5">
        <v>0</v>
      </c>
      <c r="Z5">
        <v>10.07</v>
      </c>
    </row>
    <row r="6" spans="1:26">
      <c r="G6" t="s">
        <v>48</v>
      </c>
      <c r="H6" s="73">
        <v>26.11</v>
      </c>
      <c r="I6" s="46">
        <v>31.6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57.71</v>
      </c>
      <c r="W6">
        <v>26.11</v>
      </c>
      <c r="X6">
        <v>31.6</v>
      </c>
      <c r="Y6">
        <v>0</v>
      </c>
      <c r="Z6">
        <v>0</v>
      </c>
    </row>
    <row r="7" spans="1:26">
      <c r="G7" t="s">
        <v>49</v>
      </c>
      <c r="H7" s="73">
        <v>234.11</v>
      </c>
      <c r="I7" s="46">
        <v>0</v>
      </c>
      <c r="J7" s="46">
        <v>141.24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375.35</v>
      </c>
      <c r="W7">
        <v>234.11</v>
      </c>
      <c r="X7">
        <v>0</v>
      </c>
      <c r="Y7">
        <v>0</v>
      </c>
      <c r="Z7">
        <v>141.24</v>
      </c>
    </row>
    <row r="8" spans="1:26">
      <c r="G8" t="s">
        <v>50</v>
      </c>
      <c r="H8" s="73">
        <v>179.94</v>
      </c>
      <c r="I8" s="46">
        <v>0</v>
      </c>
      <c r="J8" s="46">
        <v>111.25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291.19</v>
      </c>
      <c r="W8">
        <v>179.94</v>
      </c>
      <c r="X8">
        <v>0</v>
      </c>
      <c r="Y8">
        <v>0</v>
      </c>
      <c r="Z8">
        <v>111.25</v>
      </c>
    </row>
    <row r="9" spans="1:26">
      <c r="G9" t="s">
        <v>51</v>
      </c>
      <c r="H9" s="73">
        <v>123.83</v>
      </c>
      <c r="I9" s="46">
        <v>0</v>
      </c>
      <c r="J9" s="46">
        <v>89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212.83</v>
      </c>
      <c r="W9">
        <v>123.83</v>
      </c>
      <c r="X9">
        <v>0</v>
      </c>
      <c r="Y9">
        <v>0</v>
      </c>
      <c r="Z9">
        <v>89</v>
      </c>
    </row>
    <row r="10" spans="1:26">
      <c r="G10" t="s">
        <v>52</v>
      </c>
      <c r="H10" s="73">
        <v>69.650000000000006</v>
      </c>
      <c r="I10" s="46">
        <v>0</v>
      </c>
      <c r="J10" s="46">
        <v>64.819999999999993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134.47</v>
      </c>
      <c r="W10">
        <v>69.650000000000006</v>
      </c>
      <c r="X10">
        <v>0</v>
      </c>
      <c r="Y10">
        <v>0</v>
      </c>
      <c r="Z10">
        <v>64.819999999999993</v>
      </c>
    </row>
    <row r="11" spans="1:26">
      <c r="G11" t="s">
        <v>53</v>
      </c>
      <c r="H11" s="73">
        <v>126.73</v>
      </c>
      <c r="I11" s="46">
        <v>0</v>
      </c>
      <c r="J11" s="46">
        <v>93.84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220.57</v>
      </c>
      <c r="W11">
        <v>126.73</v>
      </c>
      <c r="X11">
        <v>0</v>
      </c>
      <c r="Y11">
        <v>0</v>
      </c>
      <c r="Z11">
        <v>93.84</v>
      </c>
    </row>
    <row r="12" spans="1:26">
      <c r="G12" t="s">
        <v>54</v>
      </c>
      <c r="H12" s="73">
        <v>93.84</v>
      </c>
      <c r="I12" s="46">
        <v>0</v>
      </c>
      <c r="J12" s="46">
        <v>66.75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160.59</v>
      </c>
      <c r="W12">
        <v>93.84</v>
      </c>
      <c r="X12">
        <v>0</v>
      </c>
      <c r="Y12">
        <v>0</v>
      </c>
      <c r="Z12">
        <v>66.75</v>
      </c>
    </row>
    <row r="13" spans="1:26">
      <c r="G13" t="s">
        <v>55</v>
      </c>
      <c r="H13" s="73">
        <v>65.78</v>
      </c>
      <c r="I13" s="46">
        <v>0</v>
      </c>
      <c r="J13" s="46">
        <v>44.5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110.28</v>
      </c>
      <c r="W13">
        <v>65.78</v>
      </c>
      <c r="X13">
        <v>0</v>
      </c>
      <c r="Y13">
        <v>0</v>
      </c>
      <c r="Z13">
        <v>44.5</v>
      </c>
    </row>
    <row r="14" spans="1:26">
      <c r="G14" t="s">
        <v>56</v>
      </c>
      <c r="H14" s="73">
        <v>41.6</v>
      </c>
      <c r="I14" s="46">
        <v>0</v>
      </c>
      <c r="J14" s="46">
        <v>21.28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62.88</v>
      </c>
      <c r="W14">
        <v>41.6</v>
      </c>
      <c r="X14">
        <v>0</v>
      </c>
      <c r="Y14">
        <v>0</v>
      </c>
      <c r="Z14">
        <v>21.28</v>
      </c>
    </row>
    <row r="15" spans="1:26">
      <c r="G15" t="s">
        <v>57</v>
      </c>
      <c r="H15" s="73">
        <v>103.51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</v>
      </c>
      <c r="P15" s="46">
        <v>0</v>
      </c>
      <c r="Q15" s="46">
        <v>0</v>
      </c>
      <c r="R15" s="46">
        <v>0</v>
      </c>
      <c r="S15" s="74">
        <v>0</v>
      </c>
      <c r="U15" s="73">
        <v>-10</v>
      </c>
      <c r="V15" s="74">
        <v>103.51</v>
      </c>
      <c r="W15">
        <v>103.51</v>
      </c>
      <c r="X15">
        <v>-10</v>
      </c>
      <c r="Y15">
        <v>0</v>
      </c>
      <c r="Z15">
        <v>0</v>
      </c>
    </row>
    <row r="16" spans="1:26">
      <c r="G16" t="s">
        <v>58</v>
      </c>
      <c r="H16" s="73">
        <v>103.51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-30</v>
      </c>
      <c r="P16" s="46">
        <v>0</v>
      </c>
      <c r="Q16" s="46">
        <v>0</v>
      </c>
      <c r="R16" s="46">
        <v>0</v>
      </c>
      <c r="S16" s="74">
        <v>0</v>
      </c>
      <c r="U16" s="73">
        <v>-30</v>
      </c>
      <c r="V16" s="74">
        <v>103.51</v>
      </c>
      <c r="W16">
        <v>103.51</v>
      </c>
      <c r="X16">
        <v>-30</v>
      </c>
      <c r="Y16">
        <v>0</v>
      </c>
      <c r="Z16">
        <v>0</v>
      </c>
    </row>
    <row r="17" spans="7:26">
      <c r="G17" t="s">
        <v>59</v>
      </c>
      <c r="H17" s="73">
        <v>80.290000000000006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-43</v>
      </c>
      <c r="P17" s="46">
        <v>0</v>
      </c>
      <c r="Q17" s="46">
        <v>0</v>
      </c>
      <c r="R17" s="46">
        <v>0</v>
      </c>
      <c r="S17" s="74">
        <v>0</v>
      </c>
      <c r="U17" s="73">
        <v>-43</v>
      </c>
      <c r="V17" s="74">
        <v>80.290000000000006</v>
      </c>
      <c r="W17">
        <v>80.290000000000006</v>
      </c>
      <c r="X17">
        <v>-43</v>
      </c>
      <c r="Y17">
        <v>0</v>
      </c>
      <c r="Z17">
        <v>0</v>
      </c>
    </row>
    <row r="18" spans="7:26">
      <c r="G18" t="s">
        <v>60</v>
      </c>
      <c r="H18" s="73">
        <v>29.99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-43</v>
      </c>
      <c r="P18" s="46">
        <v>0</v>
      </c>
      <c r="Q18" s="46">
        <v>0</v>
      </c>
      <c r="R18" s="46">
        <v>0</v>
      </c>
      <c r="S18" s="74">
        <v>0</v>
      </c>
      <c r="U18" s="73">
        <v>-43</v>
      </c>
      <c r="V18" s="74">
        <v>29.99</v>
      </c>
      <c r="W18">
        <v>29.99</v>
      </c>
      <c r="X18">
        <v>-43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-63</v>
      </c>
      <c r="P19" s="46">
        <v>0</v>
      </c>
      <c r="Q19" s="46">
        <v>0</v>
      </c>
      <c r="R19" s="46">
        <v>0</v>
      </c>
      <c r="S19" s="74">
        <v>0</v>
      </c>
      <c r="U19" s="73">
        <v>-63</v>
      </c>
      <c r="V19" s="74">
        <v>0</v>
      </c>
      <c r="W19">
        <v>0</v>
      </c>
      <c r="X19">
        <v>-63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-93</v>
      </c>
      <c r="P20" s="46">
        <v>0</v>
      </c>
      <c r="Q20" s="46">
        <v>0</v>
      </c>
      <c r="R20" s="46">
        <v>0</v>
      </c>
      <c r="S20" s="74">
        <v>0</v>
      </c>
      <c r="U20" s="73">
        <v>-93</v>
      </c>
      <c r="V20" s="74">
        <v>0</v>
      </c>
      <c r="W20">
        <v>0</v>
      </c>
      <c r="X20">
        <v>-93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-103</v>
      </c>
      <c r="P21" s="46">
        <v>0</v>
      </c>
      <c r="Q21" s="46">
        <v>0</v>
      </c>
      <c r="R21" s="46">
        <v>0</v>
      </c>
      <c r="S21" s="74">
        <v>0</v>
      </c>
      <c r="U21" s="73">
        <v>-103</v>
      </c>
      <c r="V21" s="74">
        <v>0</v>
      </c>
      <c r="W21">
        <v>0</v>
      </c>
      <c r="X21">
        <v>-103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-118</v>
      </c>
      <c r="P22" s="46">
        <v>0</v>
      </c>
      <c r="Q22" s="46">
        <v>0</v>
      </c>
      <c r="R22" s="46">
        <v>0</v>
      </c>
      <c r="S22" s="74">
        <v>0</v>
      </c>
      <c r="U22" s="73">
        <v>-118</v>
      </c>
      <c r="V22" s="74">
        <v>0</v>
      </c>
      <c r="W22">
        <v>0</v>
      </c>
      <c r="X22">
        <v>-118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0.28999999999999998</v>
      </c>
      <c r="N23" s="73">
        <v>0</v>
      </c>
      <c r="O23" s="46">
        <v>-88</v>
      </c>
      <c r="P23" s="46">
        <v>0</v>
      </c>
      <c r="Q23" s="46">
        <v>0</v>
      </c>
      <c r="R23" s="46">
        <v>0</v>
      </c>
      <c r="S23" s="74">
        <v>0</v>
      </c>
      <c r="U23" s="73">
        <v>-88</v>
      </c>
      <c r="V23" s="74">
        <v>0.28999999999999998</v>
      </c>
      <c r="W23">
        <v>0</v>
      </c>
      <c r="X23">
        <v>-88</v>
      </c>
      <c r="Y23">
        <v>0.28999999999999998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0.77</v>
      </c>
      <c r="N24" s="73">
        <v>0</v>
      </c>
      <c r="O24" s="46">
        <v>-123.7</v>
      </c>
      <c r="P24" s="46">
        <v>-4</v>
      </c>
      <c r="Q24" s="46">
        <v>0</v>
      </c>
      <c r="R24" s="46">
        <v>0</v>
      </c>
      <c r="S24" s="74">
        <v>0</v>
      </c>
      <c r="U24" s="73">
        <v>-127.7</v>
      </c>
      <c r="V24" s="74">
        <v>0.77</v>
      </c>
      <c r="W24">
        <v>0</v>
      </c>
      <c r="X24">
        <v>-123.7</v>
      </c>
      <c r="Y24">
        <v>0.77</v>
      </c>
      <c r="Z24">
        <v>-4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0.68</v>
      </c>
      <c r="N25" s="73">
        <v>0</v>
      </c>
      <c r="O25" s="46">
        <v>-152.19999999999999</v>
      </c>
      <c r="P25" s="46">
        <v>-23</v>
      </c>
      <c r="Q25" s="46">
        <v>0</v>
      </c>
      <c r="R25" s="46">
        <v>0</v>
      </c>
      <c r="S25" s="74">
        <v>0</v>
      </c>
      <c r="U25" s="73">
        <v>-175.2</v>
      </c>
      <c r="V25" s="74">
        <v>0.68</v>
      </c>
      <c r="W25">
        <v>0</v>
      </c>
      <c r="X25">
        <v>-152.19999999999999</v>
      </c>
      <c r="Y25">
        <v>0.68</v>
      </c>
      <c r="Z25">
        <v>-23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</v>
      </c>
      <c r="N26" s="73">
        <v>0</v>
      </c>
      <c r="O26" s="46">
        <v>-123</v>
      </c>
      <c r="P26" s="46">
        <v>-36</v>
      </c>
      <c r="Q26" s="46">
        <v>0</v>
      </c>
      <c r="R26" s="46">
        <v>0</v>
      </c>
      <c r="S26" s="74">
        <v>0</v>
      </c>
      <c r="U26" s="73">
        <v>-159</v>
      </c>
      <c r="V26" s="74">
        <v>0.1</v>
      </c>
      <c r="W26">
        <v>0</v>
      </c>
      <c r="X26">
        <v>-123</v>
      </c>
      <c r="Y26">
        <v>0.1</v>
      </c>
      <c r="Z26">
        <v>-36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-155</v>
      </c>
      <c r="P27" s="46">
        <v>-106</v>
      </c>
      <c r="Q27" s="46">
        <v>0</v>
      </c>
      <c r="R27" s="46">
        <v>0</v>
      </c>
      <c r="S27" s="74">
        <v>0</v>
      </c>
      <c r="U27" s="73">
        <v>-261</v>
      </c>
      <c r="V27" s="74">
        <v>0</v>
      </c>
      <c r="W27">
        <v>0</v>
      </c>
      <c r="X27">
        <v>-155</v>
      </c>
      <c r="Y27">
        <v>0</v>
      </c>
      <c r="Z27">
        <v>-106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-150</v>
      </c>
      <c r="P28" s="46">
        <v>-118</v>
      </c>
      <c r="Q28" s="46">
        <v>0</v>
      </c>
      <c r="R28" s="46">
        <v>0</v>
      </c>
      <c r="S28" s="74">
        <v>0</v>
      </c>
      <c r="U28" s="73">
        <v>-268</v>
      </c>
      <c r="V28" s="74">
        <v>0</v>
      </c>
      <c r="W28">
        <v>0</v>
      </c>
      <c r="X28">
        <v>-150</v>
      </c>
      <c r="Y28">
        <v>0</v>
      </c>
      <c r="Z28">
        <v>-118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-165</v>
      </c>
      <c r="P29" s="46">
        <v>-160</v>
      </c>
      <c r="Q29" s="46">
        <v>0</v>
      </c>
      <c r="R29" s="46">
        <v>0</v>
      </c>
      <c r="S29" s="74">
        <v>0</v>
      </c>
      <c r="U29" s="73">
        <v>-325</v>
      </c>
      <c r="V29" s="74">
        <v>0</v>
      </c>
      <c r="W29">
        <v>0</v>
      </c>
      <c r="X29">
        <v>-165</v>
      </c>
      <c r="Y29">
        <v>0</v>
      </c>
      <c r="Z29">
        <v>-160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-178</v>
      </c>
      <c r="P30" s="46">
        <v>-120</v>
      </c>
      <c r="Q30" s="46">
        <v>0</v>
      </c>
      <c r="R30" s="46">
        <v>0</v>
      </c>
      <c r="S30" s="74">
        <v>0</v>
      </c>
      <c r="U30" s="73">
        <v>-298</v>
      </c>
      <c r="V30" s="74">
        <v>0</v>
      </c>
      <c r="W30">
        <v>0</v>
      </c>
      <c r="X30">
        <v>-178</v>
      </c>
      <c r="Y30">
        <v>0</v>
      </c>
      <c r="Z30">
        <v>-120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-198</v>
      </c>
      <c r="P31" s="46">
        <v>-207</v>
      </c>
      <c r="Q31" s="46">
        <v>0</v>
      </c>
      <c r="R31" s="46">
        <v>0</v>
      </c>
      <c r="S31" s="74">
        <v>0</v>
      </c>
      <c r="U31" s="73">
        <v>-405</v>
      </c>
      <c r="V31" s="74">
        <v>2.0299999999999998</v>
      </c>
      <c r="W31">
        <v>0</v>
      </c>
      <c r="X31">
        <v>-198</v>
      </c>
      <c r="Y31">
        <v>2.0299999999999998</v>
      </c>
      <c r="Z31">
        <v>-207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0.39</v>
      </c>
      <c r="N32" s="73">
        <v>0</v>
      </c>
      <c r="O32" s="46">
        <v>-173</v>
      </c>
      <c r="P32" s="46">
        <v>-16</v>
      </c>
      <c r="Q32" s="46">
        <v>0</v>
      </c>
      <c r="R32" s="46">
        <v>0</v>
      </c>
      <c r="S32" s="74">
        <v>0</v>
      </c>
      <c r="U32" s="73">
        <v>-189</v>
      </c>
      <c r="V32" s="74">
        <v>0.39</v>
      </c>
      <c r="W32">
        <v>0</v>
      </c>
      <c r="X32">
        <v>-173</v>
      </c>
      <c r="Y32">
        <v>0.39</v>
      </c>
      <c r="Z32">
        <v>-16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-203</v>
      </c>
      <c r="P33" s="46">
        <v>-27</v>
      </c>
      <c r="Q33" s="46">
        <v>0</v>
      </c>
      <c r="R33" s="46">
        <v>0</v>
      </c>
      <c r="S33" s="74">
        <v>0</v>
      </c>
      <c r="U33" s="73">
        <v>-230</v>
      </c>
      <c r="V33" s="74">
        <v>0</v>
      </c>
      <c r="W33">
        <v>0</v>
      </c>
      <c r="X33">
        <v>-203</v>
      </c>
      <c r="Y33">
        <v>0</v>
      </c>
      <c r="Z33">
        <v>-27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-21</v>
      </c>
      <c r="O34" s="46">
        <v>-233</v>
      </c>
      <c r="P34" s="46">
        <v>-38</v>
      </c>
      <c r="Q34" s="46">
        <v>0</v>
      </c>
      <c r="R34" s="46">
        <v>0</v>
      </c>
      <c r="S34" s="74">
        <v>0</v>
      </c>
      <c r="U34" s="73">
        <v>-292</v>
      </c>
      <c r="V34" s="74">
        <v>0</v>
      </c>
      <c r="W34">
        <v>-21</v>
      </c>
      <c r="X34">
        <v>-233</v>
      </c>
      <c r="Y34">
        <v>0</v>
      </c>
      <c r="Z34">
        <v>-38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-58</v>
      </c>
      <c r="O35" s="46">
        <v>-222</v>
      </c>
      <c r="P35" s="46">
        <v>-26</v>
      </c>
      <c r="Q35" s="46">
        <v>0</v>
      </c>
      <c r="R35" s="46">
        <v>0</v>
      </c>
      <c r="S35" s="74">
        <v>0</v>
      </c>
      <c r="U35" s="73">
        <v>-306</v>
      </c>
      <c r="V35" s="74">
        <v>0</v>
      </c>
      <c r="W35">
        <v>-58</v>
      </c>
      <c r="X35">
        <v>-222</v>
      </c>
      <c r="Y35">
        <v>0</v>
      </c>
      <c r="Z35">
        <v>-26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-84</v>
      </c>
      <c r="O36" s="46">
        <v>-230</v>
      </c>
      <c r="P36" s="46">
        <v>0</v>
      </c>
      <c r="Q36" s="46">
        <v>0</v>
      </c>
      <c r="R36" s="46">
        <v>0</v>
      </c>
      <c r="S36" s="74">
        <v>0</v>
      </c>
      <c r="U36" s="73">
        <v>-314</v>
      </c>
      <c r="V36" s="74">
        <v>0</v>
      </c>
      <c r="W36">
        <v>-84</v>
      </c>
      <c r="X36">
        <v>-230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-100</v>
      </c>
      <c r="O37" s="46">
        <v>-219</v>
      </c>
      <c r="P37" s="46">
        <v>0</v>
      </c>
      <c r="Q37" s="46">
        <v>0</v>
      </c>
      <c r="R37" s="46">
        <v>0</v>
      </c>
      <c r="S37" s="74">
        <v>0</v>
      </c>
      <c r="U37" s="73">
        <v>-319</v>
      </c>
      <c r="V37" s="74">
        <v>0</v>
      </c>
      <c r="W37">
        <v>-100</v>
      </c>
      <c r="X37">
        <v>-219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-129</v>
      </c>
      <c r="O38" s="46">
        <v>-229</v>
      </c>
      <c r="P38" s="46">
        <v>0</v>
      </c>
      <c r="Q38" s="46">
        <v>0</v>
      </c>
      <c r="R38" s="46">
        <v>0</v>
      </c>
      <c r="S38" s="74">
        <v>0</v>
      </c>
      <c r="U38" s="73">
        <v>-358</v>
      </c>
      <c r="V38" s="74">
        <v>0</v>
      </c>
      <c r="W38">
        <v>-129</v>
      </c>
      <c r="X38">
        <v>-229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-141</v>
      </c>
      <c r="O39" s="46">
        <v>-249.99</v>
      </c>
      <c r="P39" s="46">
        <v>-3</v>
      </c>
      <c r="Q39" s="46">
        <v>0</v>
      </c>
      <c r="R39" s="46">
        <v>0</v>
      </c>
      <c r="S39" s="74">
        <v>0</v>
      </c>
      <c r="U39" s="73">
        <v>-393.99</v>
      </c>
      <c r="V39" s="74">
        <v>0</v>
      </c>
      <c r="W39">
        <v>-141</v>
      </c>
      <c r="X39">
        <v>-249.99</v>
      </c>
      <c r="Y39">
        <v>0</v>
      </c>
      <c r="Z39">
        <v>-3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-127</v>
      </c>
      <c r="O40" s="46">
        <v>-235</v>
      </c>
      <c r="P40" s="46">
        <v>0</v>
      </c>
      <c r="Q40" s="46">
        <v>0</v>
      </c>
      <c r="R40" s="46">
        <v>0</v>
      </c>
      <c r="S40" s="74">
        <v>0</v>
      </c>
      <c r="U40" s="73">
        <v>-362</v>
      </c>
      <c r="V40" s="74">
        <v>0</v>
      </c>
      <c r="W40">
        <v>-127</v>
      </c>
      <c r="X40">
        <v>-235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-98</v>
      </c>
      <c r="O41" s="46">
        <v>-215</v>
      </c>
      <c r="P41" s="46">
        <v>0</v>
      </c>
      <c r="Q41" s="46">
        <v>0</v>
      </c>
      <c r="R41" s="46">
        <v>0</v>
      </c>
      <c r="S41" s="74">
        <v>0</v>
      </c>
      <c r="U41" s="73">
        <v>-313</v>
      </c>
      <c r="V41" s="74">
        <v>0</v>
      </c>
      <c r="W41">
        <v>-98</v>
      </c>
      <c r="X41">
        <v>-215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-50</v>
      </c>
      <c r="O42" s="46">
        <v>-205</v>
      </c>
      <c r="P42" s="46">
        <v>0</v>
      </c>
      <c r="Q42" s="46">
        <v>0</v>
      </c>
      <c r="R42" s="46">
        <v>0</v>
      </c>
      <c r="S42" s="74">
        <v>0</v>
      </c>
      <c r="U42" s="73">
        <v>-255</v>
      </c>
      <c r="V42" s="74">
        <v>0</v>
      </c>
      <c r="W42">
        <v>-50</v>
      </c>
      <c r="X42">
        <v>-205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</v>
      </c>
      <c r="O43" s="46">
        <v>-175</v>
      </c>
      <c r="P43" s="46">
        <v>0</v>
      </c>
      <c r="Q43" s="46">
        <v>0</v>
      </c>
      <c r="R43" s="46">
        <v>0</v>
      </c>
      <c r="S43" s="74">
        <v>0</v>
      </c>
      <c r="U43" s="73">
        <v>-193</v>
      </c>
      <c r="V43" s="74">
        <v>0</v>
      </c>
      <c r="W43">
        <v>-18</v>
      </c>
      <c r="X43">
        <v>-175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-145</v>
      </c>
      <c r="P44" s="46">
        <v>0</v>
      </c>
      <c r="Q44" s="46">
        <v>0</v>
      </c>
      <c r="R44" s="46">
        <v>0</v>
      </c>
      <c r="S44" s="74">
        <v>0</v>
      </c>
      <c r="U44" s="73">
        <v>-145</v>
      </c>
      <c r="V44" s="74">
        <v>0</v>
      </c>
      <c r="W44">
        <v>0</v>
      </c>
      <c r="X44">
        <v>-145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-100</v>
      </c>
      <c r="P45" s="46">
        <v>0</v>
      </c>
      <c r="Q45" s="46">
        <v>0</v>
      </c>
      <c r="R45" s="46">
        <v>0</v>
      </c>
      <c r="S45" s="74">
        <v>0</v>
      </c>
      <c r="U45" s="73">
        <v>-100</v>
      </c>
      <c r="V45" s="74">
        <v>0</v>
      </c>
      <c r="W45">
        <v>0</v>
      </c>
      <c r="X45">
        <v>-100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-70</v>
      </c>
      <c r="P46" s="46">
        <v>0</v>
      </c>
      <c r="Q46" s="46">
        <v>0</v>
      </c>
      <c r="R46" s="46">
        <v>0</v>
      </c>
      <c r="S46" s="74">
        <v>0</v>
      </c>
      <c r="U46" s="73">
        <v>-70</v>
      </c>
      <c r="V46" s="74">
        <v>0</v>
      </c>
      <c r="W46">
        <v>0</v>
      </c>
      <c r="X46">
        <v>-70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-30</v>
      </c>
      <c r="P47" s="46">
        <v>0</v>
      </c>
      <c r="Q47" s="46">
        <v>0</v>
      </c>
      <c r="R47" s="46">
        <v>0</v>
      </c>
      <c r="S47" s="74">
        <v>0</v>
      </c>
      <c r="U47" s="73">
        <v>-30</v>
      </c>
      <c r="V47" s="74">
        <v>0</v>
      </c>
      <c r="W47">
        <v>0</v>
      </c>
      <c r="X47">
        <v>-30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15.48</v>
      </c>
      <c r="K48" s="46">
        <v>0</v>
      </c>
      <c r="L48" s="46">
        <v>0</v>
      </c>
      <c r="M48" s="74">
        <v>0</v>
      </c>
      <c r="N48" s="73">
        <v>0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-20</v>
      </c>
      <c r="V48" s="74">
        <v>15.48</v>
      </c>
      <c r="W48">
        <v>0</v>
      </c>
      <c r="X48">
        <v>-20</v>
      </c>
      <c r="Y48">
        <v>0</v>
      </c>
      <c r="Z48">
        <v>15.48</v>
      </c>
    </row>
    <row r="49" spans="7:26">
      <c r="G49" t="s">
        <v>91</v>
      </c>
      <c r="H49" s="73">
        <v>0</v>
      </c>
      <c r="I49" s="46">
        <v>0</v>
      </c>
      <c r="J49" s="46">
        <v>30.96</v>
      </c>
      <c r="K49" s="46">
        <v>0</v>
      </c>
      <c r="L49" s="46">
        <v>0</v>
      </c>
      <c r="M49" s="74">
        <v>0</v>
      </c>
      <c r="N49" s="73">
        <v>0</v>
      </c>
      <c r="O49" s="46">
        <v>-15</v>
      </c>
      <c r="P49" s="46">
        <v>0</v>
      </c>
      <c r="Q49" s="46">
        <v>0</v>
      </c>
      <c r="R49" s="46">
        <v>0</v>
      </c>
      <c r="S49" s="74">
        <v>0</v>
      </c>
      <c r="U49" s="73">
        <v>-15</v>
      </c>
      <c r="V49" s="74">
        <v>30.96</v>
      </c>
      <c r="W49">
        <v>0</v>
      </c>
      <c r="X49">
        <v>-15</v>
      </c>
      <c r="Y49">
        <v>0</v>
      </c>
      <c r="Z49">
        <v>30.96</v>
      </c>
    </row>
    <row r="50" spans="7:26">
      <c r="G50" t="s">
        <v>92</v>
      </c>
      <c r="H50" s="73">
        <v>0</v>
      </c>
      <c r="I50" s="46">
        <v>0</v>
      </c>
      <c r="J50" s="46">
        <v>59.98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59.98</v>
      </c>
      <c r="W50">
        <v>0</v>
      </c>
      <c r="X50">
        <v>0</v>
      </c>
      <c r="Y50">
        <v>0</v>
      </c>
      <c r="Z50">
        <v>59.98</v>
      </c>
    </row>
    <row r="51" spans="7:26">
      <c r="G51" t="s">
        <v>93</v>
      </c>
      <c r="H51" s="73">
        <v>0</v>
      </c>
      <c r="I51" s="46">
        <v>0</v>
      </c>
      <c r="J51" s="46">
        <v>83.2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83.2</v>
      </c>
      <c r="W51">
        <v>0</v>
      </c>
      <c r="X51">
        <v>0</v>
      </c>
      <c r="Y51">
        <v>0</v>
      </c>
      <c r="Z51">
        <v>83.2</v>
      </c>
    </row>
    <row r="52" spans="7:26">
      <c r="G52" t="s">
        <v>94</v>
      </c>
      <c r="H52" s="73">
        <v>0</v>
      </c>
      <c r="I52" s="46">
        <v>0</v>
      </c>
      <c r="J52" s="46">
        <v>99.64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99.64</v>
      </c>
      <c r="W52">
        <v>0</v>
      </c>
      <c r="X52">
        <v>0</v>
      </c>
      <c r="Y52">
        <v>0</v>
      </c>
      <c r="Z52">
        <v>99.64</v>
      </c>
    </row>
    <row r="53" spans="7:26">
      <c r="G53" t="s">
        <v>95</v>
      </c>
      <c r="H53" s="73">
        <v>0</v>
      </c>
      <c r="I53" s="46">
        <v>0</v>
      </c>
      <c r="J53" s="46">
        <v>126.73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126.73</v>
      </c>
      <c r="W53">
        <v>0</v>
      </c>
      <c r="X53">
        <v>0</v>
      </c>
      <c r="Y53">
        <v>0</v>
      </c>
      <c r="Z53">
        <v>126.73</v>
      </c>
    </row>
    <row r="54" spans="7:26">
      <c r="G54" t="s">
        <v>96</v>
      </c>
      <c r="H54" s="73">
        <v>0</v>
      </c>
      <c r="I54" s="46">
        <v>0</v>
      </c>
      <c r="J54" s="46">
        <v>126.73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126.73</v>
      </c>
      <c r="W54">
        <v>0</v>
      </c>
      <c r="X54">
        <v>0</v>
      </c>
      <c r="Y54">
        <v>0</v>
      </c>
      <c r="Z54">
        <v>126.73</v>
      </c>
    </row>
    <row r="55" spans="7:26">
      <c r="G55" t="s">
        <v>97</v>
      </c>
      <c r="H55" s="73">
        <v>0</v>
      </c>
      <c r="I55" s="46">
        <v>0</v>
      </c>
      <c r="J55" s="46">
        <v>40.630000000000003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40.630000000000003</v>
      </c>
      <c r="W55">
        <v>0</v>
      </c>
      <c r="X55">
        <v>0</v>
      </c>
      <c r="Y55">
        <v>0</v>
      </c>
      <c r="Z55">
        <v>40.630000000000003</v>
      </c>
    </row>
    <row r="56" spans="7:26">
      <c r="G56" t="s">
        <v>98</v>
      </c>
      <c r="H56" s="73">
        <v>0</v>
      </c>
      <c r="I56" s="46">
        <v>0</v>
      </c>
      <c r="J56" s="46">
        <v>37.729999999999997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37.729999999999997</v>
      </c>
      <c r="W56">
        <v>0</v>
      </c>
      <c r="X56">
        <v>0</v>
      </c>
      <c r="Y56">
        <v>0</v>
      </c>
      <c r="Z56">
        <v>37.729999999999997</v>
      </c>
    </row>
    <row r="57" spans="7:26">
      <c r="G57" t="s">
        <v>99</v>
      </c>
      <c r="H57" s="73">
        <v>0</v>
      </c>
      <c r="I57" s="46">
        <v>0</v>
      </c>
      <c r="J57" s="46">
        <v>99.64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99.64</v>
      </c>
      <c r="W57">
        <v>0</v>
      </c>
      <c r="X57">
        <v>0</v>
      </c>
      <c r="Y57">
        <v>0</v>
      </c>
      <c r="Z57">
        <v>99.64</v>
      </c>
    </row>
    <row r="58" spans="7:26">
      <c r="G58" t="s">
        <v>100</v>
      </c>
      <c r="H58" s="73">
        <v>0</v>
      </c>
      <c r="I58" s="46">
        <v>0</v>
      </c>
      <c r="J58" s="46">
        <v>168.33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168.33</v>
      </c>
      <c r="W58">
        <v>0</v>
      </c>
      <c r="X58">
        <v>0</v>
      </c>
      <c r="Y58">
        <v>0</v>
      </c>
      <c r="Z58">
        <v>168.33</v>
      </c>
    </row>
    <row r="59" spans="7:26">
      <c r="G59" t="s">
        <v>101</v>
      </c>
      <c r="H59" s="73">
        <v>0</v>
      </c>
      <c r="I59" s="46">
        <v>0</v>
      </c>
      <c r="J59" s="46">
        <v>226.37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226.37</v>
      </c>
      <c r="W59">
        <v>0</v>
      </c>
      <c r="X59">
        <v>0</v>
      </c>
      <c r="Y59">
        <v>0</v>
      </c>
      <c r="Z59">
        <v>226.37</v>
      </c>
    </row>
    <row r="60" spans="7:26">
      <c r="G60" t="s">
        <v>102</v>
      </c>
      <c r="H60" s="73">
        <v>0</v>
      </c>
      <c r="I60" s="46">
        <v>0</v>
      </c>
      <c r="J60" s="46">
        <v>274.74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274.74</v>
      </c>
      <c r="W60">
        <v>0</v>
      </c>
      <c r="X60">
        <v>0</v>
      </c>
      <c r="Y60">
        <v>0</v>
      </c>
      <c r="Z60">
        <v>274.74</v>
      </c>
    </row>
    <row r="61" spans="7:26">
      <c r="G61" t="s">
        <v>103</v>
      </c>
      <c r="H61" s="73">
        <v>0</v>
      </c>
      <c r="I61" s="46">
        <v>0</v>
      </c>
      <c r="J61" s="46">
        <v>307.63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307.63</v>
      </c>
      <c r="W61">
        <v>0</v>
      </c>
      <c r="X61">
        <v>0</v>
      </c>
      <c r="Y61">
        <v>0</v>
      </c>
      <c r="Z61">
        <v>307.63</v>
      </c>
    </row>
    <row r="62" spans="7:26">
      <c r="G62" t="s">
        <v>104</v>
      </c>
      <c r="H62" s="73">
        <v>0</v>
      </c>
      <c r="I62" s="46">
        <v>0</v>
      </c>
      <c r="J62" s="46">
        <v>333.75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333.75</v>
      </c>
      <c r="W62">
        <v>0</v>
      </c>
      <c r="X62">
        <v>0</v>
      </c>
      <c r="Y62">
        <v>0</v>
      </c>
      <c r="Z62">
        <v>333.75</v>
      </c>
    </row>
    <row r="63" spans="7:26">
      <c r="G63" t="s">
        <v>105</v>
      </c>
      <c r="H63" s="73">
        <v>0</v>
      </c>
      <c r="I63" s="46">
        <v>0</v>
      </c>
      <c r="J63" s="46">
        <v>339.56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339.56</v>
      </c>
      <c r="W63">
        <v>0</v>
      </c>
      <c r="X63">
        <v>0</v>
      </c>
      <c r="Y63">
        <v>0</v>
      </c>
      <c r="Z63">
        <v>339.56</v>
      </c>
    </row>
    <row r="64" spans="7:26">
      <c r="G64" t="s">
        <v>106</v>
      </c>
      <c r="H64" s="73">
        <v>0</v>
      </c>
      <c r="I64" s="46">
        <v>0</v>
      </c>
      <c r="J64" s="46">
        <v>350.2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350.2</v>
      </c>
      <c r="W64">
        <v>0</v>
      </c>
      <c r="X64">
        <v>0</v>
      </c>
      <c r="Y64">
        <v>0</v>
      </c>
      <c r="Z64">
        <v>350.2</v>
      </c>
    </row>
    <row r="65" spans="7:26">
      <c r="G65" t="s">
        <v>107</v>
      </c>
      <c r="H65" s="73">
        <v>0</v>
      </c>
      <c r="I65" s="46">
        <v>0</v>
      </c>
      <c r="J65" s="46">
        <v>353.1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353.1</v>
      </c>
      <c r="W65">
        <v>0</v>
      </c>
      <c r="X65">
        <v>0</v>
      </c>
      <c r="Y65">
        <v>0</v>
      </c>
      <c r="Z65">
        <v>353.1</v>
      </c>
    </row>
    <row r="66" spans="7:26">
      <c r="G66" t="s">
        <v>108</v>
      </c>
      <c r="H66" s="73">
        <v>0</v>
      </c>
      <c r="I66" s="46">
        <v>0</v>
      </c>
      <c r="J66" s="46">
        <v>353.1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353.1</v>
      </c>
      <c r="W66">
        <v>0</v>
      </c>
      <c r="X66">
        <v>0</v>
      </c>
      <c r="Y66">
        <v>0</v>
      </c>
      <c r="Z66">
        <v>353.1</v>
      </c>
    </row>
    <row r="67" spans="7:26">
      <c r="G67" t="s">
        <v>109</v>
      </c>
      <c r="H67" s="73">
        <v>0</v>
      </c>
      <c r="I67" s="46">
        <v>0</v>
      </c>
      <c r="J67" s="46">
        <v>348.26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348.26</v>
      </c>
      <c r="W67">
        <v>0</v>
      </c>
      <c r="X67">
        <v>0</v>
      </c>
      <c r="Y67">
        <v>0</v>
      </c>
      <c r="Z67">
        <v>348.26</v>
      </c>
    </row>
    <row r="68" spans="7:26">
      <c r="G68" t="s">
        <v>110</v>
      </c>
      <c r="H68" s="73">
        <v>0</v>
      </c>
      <c r="I68" s="46">
        <v>0</v>
      </c>
      <c r="J68" s="46">
        <v>332.79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332.79</v>
      </c>
      <c r="W68">
        <v>0</v>
      </c>
      <c r="X68">
        <v>0</v>
      </c>
      <c r="Y68">
        <v>0</v>
      </c>
      <c r="Z68">
        <v>332.79</v>
      </c>
    </row>
    <row r="69" spans="7:26">
      <c r="G69" t="s">
        <v>111</v>
      </c>
      <c r="H69" s="73">
        <v>0</v>
      </c>
      <c r="I69" s="46">
        <v>0</v>
      </c>
      <c r="J69" s="46">
        <v>323.11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323.11</v>
      </c>
      <c r="W69">
        <v>0</v>
      </c>
      <c r="X69">
        <v>0</v>
      </c>
      <c r="Y69">
        <v>0</v>
      </c>
      <c r="Z69">
        <v>323.11</v>
      </c>
    </row>
    <row r="70" spans="7:26">
      <c r="G70" t="s">
        <v>112</v>
      </c>
      <c r="H70" s="73">
        <v>0</v>
      </c>
      <c r="I70" s="46">
        <v>0</v>
      </c>
      <c r="J70" s="46">
        <v>295.06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295.06</v>
      </c>
      <c r="W70">
        <v>0</v>
      </c>
      <c r="X70">
        <v>0</v>
      </c>
      <c r="Y70">
        <v>0</v>
      </c>
      <c r="Z70">
        <v>295.06</v>
      </c>
    </row>
    <row r="71" spans="7:26">
      <c r="G71" t="s">
        <v>113</v>
      </c>
      <c r="H71" s="73">
        <v>63.85</v>
      </c>
      <c r="I71" s="46">
        <v>0</v>
      </c>
      <c r="J71" s="46">
        <v>226.37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290.22000000000003</v>
      </c>
      <c r="W71">
        <v>63.85</v>
      </c>
      <c r="X71">
        <v>0</v>
      </c>
      <c r="Y71">
        <v>0</v>
      </c>
      <c r="Z71">
        <v>226.37</v>
      </c>
    </row>
    <row r="72" spans="7:26">
      <c r="G72" t="s">
        <v>114</v>
      </c>
      <c r="H72" s="73">
        <v>89.97</v>
      </c>
      <c r="I72" s="46">
        <v>0</v>
      </c>
      <c r="J72" s="46">
        <v>204.12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294.08999999999997</v>
      </c>
      <c r="W72">
        <v>89.97</v>
      </c>
      <c r="X72">
        <v>0</v>
      </c>
      <c r="Y72">
        <v>0</v>
      </c>
      <c r="Z72">
        <v>204.12</v>
      </c>
    </row>
    <row r="73" spans="7:26">
      <c r="G73" t="s">
        <v>115</v>
      </c>
      <c r="H73" s="73">
        <v>78.36</v>
      </c>
      <c r="I73" s="46">
        <v>0</v>
      </c>
      <c r="J73" s="46">
        <v>151.88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230.24</v>
      </c>
      <c r="W73">
        <v>78.36</v>
      </c>
      <c r="X73">
        <v>0</v>
      </c>
      <c r="Y73">
        <v>0</v>
      </c>
      <c r="Z73">
        <v>151.88</v>
      </c>
    </row>
    <row r="74" spans="7:26">
      <c r="G74" t="s">
        <v>116</v>
      </c>
      <c r="H74" s="73">
        <v>67.72</v>
      </c>
      <c r="I74" s="46">
        <v>0</v>
      </c>
      <c r="J74" s="46">
        <v>135.43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203.15</v>
      </c>
      <c r="W74">
        <v>67.72</v>
      </c>
      <c r="X74">
        <v>0</v>
      </c>
      <c r="Y74">
        <v>0</v>
      </c>
      <c r="Z74">
        <v>135.43</v>
      </c>
    </row>
    <row r="75" spans="7:26">
      <c r="G75" t="s">
        <v>117</v>
      </c>
      <c r="H75" s="73">
        <v>65.78</v>
      </c>
      <c r="I75" s="46">
        <v>0</v>
      </c>
      <c r="J75" s="46">
        <v>102.55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168.33</v>
      </c>
      <c r="W75">
        <v>65.78</v>
      </c>
      <c r="X75">
        <v>0</v>
      </c>
      <c r="Y75">
        <v>0</v>
      </c>
      <c r="Z75">
        <v>102.55</v>
      </c>
    </row>
    <row r="76" spans="7:26">
      <c r="G76" t="s">
        <v>118</v>
      </c>
      <c r="H76" s="73">
        <v>17.41</v>
      </c>
      <c r="I76" s="46">
        <v>0</v>
      </c>
      <c r="J76" s="46">
        <v>32.9</v>
      </c>
      <c r="K76" s="46">
        <v>0</v>
      </c>
      <c r="L76" s="46">
        <v>0</v>
      </c>
      <c r="M76" s="74">
        <v>0.77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51.08</v>
      </c>
      <c r="W76">
        <v>17.41</v>
      </c>
      <c r="X76">
        <v>0</v>
      </c>
      <c r="Y76">
        <v>0.77</v>
      </c>
      <c r="Z76">
        <v>32.9</v>
      </c>
    </row>
    <row r="77" spans="7:26">
      <c r="G77" t="s">
        <v>119</v>
      </c>
      <c r="H77" s="73">
        <v>6.77</v>
      </c>
      <c r="I77" s="46">
        <v>0</v>
      </c>
      <c r="J77" s="46">
        <v>12.58</v>
      </c>
      <c r="K77" s="46">
        <v>0</v>
      </c>
      <c r="L77" s="46">
        <v>0</v>
      </c>
      <c r="M77" s="74">
        <v>7.16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26.51</v>
      </c>
      <c r="W77">
        <v>6.77</v>
      </c>
      <c r="X77">
        <v>0</v>
      </c>
      <c r="Y77">
        <v>7.16</v>
      </c>
      <c r="Z77">
        <v>12.58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8.7100000000000009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8.7100000000000009</v>
      </c>
      <c r="W78">
        <v>0</v>
      </c>
      <c r="X78">
        <v>0</v>
      </c>
      <c r="Y78">
        <v>8.7100000000000009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3.19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3.19</v>
      </c>
      <c r="W79">
        <v>0</v>
      </c>
      <c r="X79">
        <v>0</v>
      </c>
      <c r="Y79">
        <v>3.19</v>
      </c>
      <c r="Z79">
        <v>0</v>
      </c>
    </row>
    <row r="80" spans="7:26">
      <c r="G80" t="s">
        <v>122</v>
      </c>
      <c r="H80" s="73">
        <v>13.54</v>
      </c>
      <c r="I80" s="46">
        <v>0</v>
      </c>
      <c r="J80" s="46">
        <v>0</v>
      </c>
      <c r="K80" s="46">
        <v>0</v>
      </c>
      <c r="L80" s="46">
        <v>0</v>
      </c>
      <c r="M80" s="74">
        <v>2.23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15.77</v>
      </c>
      <c r="W80">
        <v>13.54</v>
      </c>
      <c r="X80">
        <v>0</v>
      </c>
      <c r="Y80">
        <v>2.23</v>
      </c>
      <c r="Z80">
        <v>0</v>
      </c>
    </row>
    <row r="81" spans="7:26">
      <c r="G81" t="s">
        <v>123</v>
      </c>
      <c r="H81" s="73">
        <v>43.53</v>
      </c>
      <c r="I81" s="46">
        <v>0</v>
      </c>
      <c r="J81" s="46">
        <v>0</v>
      </c>
      <c r="K81" s="46">
        <v>0</v>
      </c>
      <c r="L81" s="46">
        <v>0</v>
      </c>
      <c r="M81" s="74">
        <v>3.1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46.63</v>
      </c>
      <c r="W81">
        <v>43.53</v>
      </c>
      <c r="X81">
        <v>0</v>
      </c>
      <c r="Y81">
        <v>3.1</v>
      </c>
      <c r="Z81">
        <v>0</v>
      </c>
    </row>
    <row r="82" spans="7:26">
      <c r="G82" t="s">
        <v>124</v>
      </c>
      <c r="H82" s="73">
        <v>81.260000000000005</v>
      </c>
      <c r="I82" s="46">
        <v>0</v>
      </c>
      <c r="J82" s="46">
        <v>0</v>
      </c>
      <c r="K82" s="46">
        <v>0</v>
      </c>
      <c r="L82" s="46">
        <v>0</v>
      </c>
      <c r="M82" s="74">
        <v>2.52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83.78</v>
      </c>
      <c r="W82">
        <v>81.260000000000005</v>
      </c>
      <c r="X82">
        <v>0</v>
      </c>
      <c r="Y82">
        <v>2.52</v>
      </c>
      <c r="Z82">
        <v>0</v>
      </c>
    </row>
    <row r="83" spans="7:26">
      <c r="G83" t="s">
        <v>125</v>
      </c>
      <c r="H83" s="73">
        <v>18.38</v>
      </c>
      <c r="I83" s="46">
        <v>0</v>
      </c>
      <c r="J83" s="46">
        <v>0</v>
      </c>
      <c r="K83" s="46">
        <v>0</v>
      </c>
      <c r="L83" s="46">
        <v>0</v>
      </c>
      <c r="M83" s="74">
        <v>0.28999999999999998</v>
      </c>
      <c r="N83" s="73">
        <v>0</v>
      </c>
      <c r="O83" s="46">
        <v>-5</v>
      </c>
      <c r="P83" s="46">
        <v>0</v>
      </c>
      <c r="Q83" s="46">
        <v>0</v>
      </c>
      <c r="R83" s="46">
        <v>0</v>
      </c>
      <c r="S83" s="74">
        <v>0</v>
      </c>
      <c r="U83" s="73">
        <v>-5</v>
      </c>
      <c r="V83" s="74">
        <v>18.670000000000002</v>
      </c>
      <c r="W83">
        <v>18.38</v>
      </c>
      <c r="X83">
        <v>-5</v>
      </c>
      <c r="Y83">
        <v>0.28999999999999998</v>
      </c>
      <c r="Z83">
        <v>0</v>
      </c>
    </row>
    <row r="84" spans="7:26">
      <c r="G84" t="s">
        <v>126</v>
      </c>
      <c r="H84" s="73">
        <v>49.34</v>
      </c>
      <c r="I84" s="46">
        <v>0</v>
      </c>
      <c r="J84" s="46">
        <v>0</v>
      </c>
      <c r="K84" s="46">
        <v>0</v>
      </c>
      <c r="L84" s="46">
        <v>0</v>
      </c>
      <c r="M84" s="74">
        <v>0.77</v>
      </c>
      <c r="N84" s="73">
        <v>0</v>
      </c>
      <c r="O84" s="46">
        <v>-5</v>
      </c>
      <c r="P84" s="46">
        <v>0</v>
      </c>
      <c r="Q84" s="46">
        <v>0</v>
      </c>
      <c r="R84" s="46">
        <v>0</v>
      </c>
      <c r="S84" s="74">
        <v>0</v>
      </c>
      <c r="U84" s="73">
        <v>-5</v>
      </c>
      <c r="V84" s="74">
        <v>50.11</v>
      </c>
      <c r="W84">
        <v>49.34</v>
      </c>
      <c r="X84">
        <v>-5</v>
      </c>
      <c r="Y84">
        <v>0.77</v>
      </c>
      <c r="Z84">
        <v>0</v>
      </c>
    </row>
    <row r="85" spans="7:26">
      <c r="G85" t="s">
        <v>127</v>
      </c>
      <c r="H85" s="73">
        <v>102.54</v>
      </c>
      <c r="I85" s="46">
        <v>0</v>
      </c>
      <c r="J85" s="46">
        <v>0</v>
      </c>
      <c r="K85" s="46">
        <v>0</v>
      </c>
      <c r="L85" s="46">
        <v>0</v>
      </c>
      <c r="M85" s="74">
        <v>0.68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103.22</v>
      </c>
      <c r="W85">
        <v>102.54</v>
      </c>
      <c r="X85">
        <v>0</v>
      </c>
      <c r="Y85">
        <v>0.68</v>
      </c>
      <c r="Z85">
        <v>0</v>
      </c>
    </row>
    <row r="86" spans="7:26">
      <c r="G86" t="s">
        <v>128</v>
      </c>
      <c r="H86" s="73">
        <v>153.82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153.82</v>
      </c>
      <c r="W86">
        <v>153.82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0.97</v>
      </c>
      <c r="J87" s="46">
        <v>0</v>
      </c>
      <c r="K87" s="46">
        <v>0</v>
      </c>
      <c r="L87" s="46">
        <v>0</v>
      </c>
      <c r="M87" s="74">
        <v>0.28999999999999998</v>
      </c>
      <c r="N87" s="73">
        <v>0</v>
      </c>
      <c r="O87" s="46">
        <v>0</v>
      </c>
      <c r="P87" s="46">
        <v>-40</v>
      </c>
      <c r="Q87" s="46">
        <v>0</v>
      </c>
      <c r="R87" s="46">
        <v>0</v>
      </c>
      <c r="S87" s="74">
        <v>0</v>
      </c>
      <c r="U87" s="73">
        <v>-40</v>
      </c>
      <c r="V87" s="74">
        <v>1.26</v>
      </c>
      <c r="W87">
        <v>0</v>
      </c>
      <c r="X87">
        <v>0.97</v>
      </c>
      <c r="Y87">
        <v>0.28999999999999998</v>
      </c>
      <c r="Z87">
        <v>-40</v>
      </c>
    </row>
    <row r="88" spans="7:26">
      <c r="G88" t="s">
        <v>130</v>
      </c>
      <c r="H88" s="73">
        <v>0</v>
      </c>
      <c r="I88" s="46">
        <v>2.64</v>
      </c>
      <c r="J88" s="46">
        <v>6.6</v>
      </c>
      <c r="K88" s="46">
        <v>0</v>
      </c>
      <c r="L88" s="46">
        <v>0</v>
      </c>
      <c r="M88" s="74">
        <v>0.19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9.43</v>
      </c>
      <c r="W88">
        <v>0</v>
      </c>
      <c r="X88">
        <v>2.64</v>
      </c>
      <c r="Y88">
        <v>0.19</v>
      </c>
      <c r="Z88">
        <v>6.6</v>
      </c>
    </row>
    <row r="89" spans="7:26">
      <c r="G89" t="s">
        <v>131</v>
      </c>
      <c r="H89" s="73">
        <v>0</v>
      </c>
      <c r="I89" s="46">
        <v>4.9000000000000004</v>
      </c>
      <c r="J89" s="46">
        <v>29.94</v>
      </c>
      <c r="K89" s="46">
        <v>0</v>
      </c>
      <c r="L89" s="46">
        <v>0</v>
      </c>
      <c r="M89" s="74">
        <v>0.35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35.19</v>
      </c>
      <c r="W89">
        <v>0</v>
      </c>
      <c r="X89">
        <v>4.9000000000000004</v>
      </c>
      <c r="Y89">
        <v>0.35</v>
      </c>
      <c r="Z89">
        <v>29.94</v>
      </c>
    </row>
    <row r="90" spans="7:26">
      <c r="G90" t="s">
        <v>132</v>
      </c>
      <c r="H90" s="73">
        <v>0</v>
      </c>
      <c r="I90" s="46">
        <v>20.69</v>
      </c>
      <c r="J90" s="46">
        <v>44.48</v>
      </c>
      <c r="K90" s="46">
        <v>0</v>
      </c>
      <c r="L90" s="46">
        <v>0</v>
      </c>
      <c r="M90" s="74">
        <v>1.2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66.37</v>
      </c>
      <c r="W90">
        <v>0</v>
      </c>
      <c r="X90">
        <v>20.69</v>
      </c>
      <c r="Y90">
        <v>1.2</v>
      </c>
      <c r="Z90">
        <v>44.48</v>
      </c>
    </row>
    <row r="91" spans="7:26">
      <c r="G91" t="s">
        <v>133</v>
      </c>
      <c r="H91" s="73">
        <v>50.23</v>
      </c>
      <c r="I91" s="46">
        <v>0</v>
      </c>
      <c r="J91" s="46">
        <v>9.4600000000000009</v>
      </c>
      <c r="K91" s="46">
        <v>0</v>
      </c>
      <c r="L91" s="46">
        <v>0</v>
      </c>
      <c r="M91" s="74">
        <v>0.75</v>
      </c>
      <c r="N91" s="73">
        <v>0</v>
      </c>
      <c r="O91" s="46">
        <v>-5</v>
      </c>
      <c r="P91" s="46">
        <v>0</v>
      </c>
      <c r="Q91" s="46">
        <v>0</v>
      </c>
      <c r="R91" s="46">
        <v>0</v>
      </c>
      <c r="S91" s="74">
        <v>0</v>
      </c>
      <c r="U91" s="73">
        <v>-5</v>
      </c>
      <c r="V91" s="74">
        <v>60.44</v>
      </c>
      <c r="W91">
        <v>50.23</v>
      </c>
      <c r="X91">
        <v>-5</v>
      </c>
      <c r="Y91">
        <v>0.75</v>
      </c>
      <c r="Z91">
        <v>9.4600000000000009</v>
      </c>
    </row>
    <row r="92" spans="7:26">
      <c r="G92" t="s">
        <v>134</v>
      </c>
      <c r="H92" s="73">
        <v>118.87</v>
      </c>
      <c r="I92" s="46">
        <v>0</v>
      </c>
      <c r="J92" s="46">
        <v>19.98</v>
      </c>
      <c r="K92" s="46">
        <v>0</v>
      </c>
      <c r="L92" s="46">
        <v>0</v>
      </c>
      <c r="M92" s="74">
        <v>1.28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140.13</v>
      </c>
      <c r="W92">
        <v>118.87</v>
      </c>
      <c r="X92">
        <v>0</v>
      </c>
      <c r="Y92">
        <v>1.28</v>
      </c>
      <c r="Z92">
        <v>19.98</v>
      </c>
    </row>
    <row r="93" spans="7:26">
      <c r="G93" t="s">
        <v>135</v>
      </c>
      <c r="H93" s="73">
        <v>175.07</v>
      </c>
      <c r="I93" s="46">
        <v>3.9</v>
      </c>
      <c r="J93" s="46">
        <v>41.69</v>
      </c>
      <c r="K93" s="46">
        <v>0</v>
      </c>
      <c r="L93" s="46">
        <v>0</v>
      </c>
      <c r="M93" s="74">
        <v>1.65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222.31</v>
      </c>
      <c r="W93">
        <v>175.07</v>
      </c>
      <c r="X93">
        <v>3.9</v>
      </c>
      <c r="Y93">
        <v>1.65</v>
      </c>
      <c r="Z93">
        <v>41.69</v>
      </c>
    </row>
    <row r="94" spans="7:26">
      <c r="G94" t="s">
        <v>136</v>
      </c>
      <c r="H94" s="73">
        <v>262.88</v>
      </c>
      <c r="I94" s="46">
        <v>9.06</v>
      </c>
      <c r="J94" s="46">
        <v>43.08</v>
      </c>
      <c r="K94" s="46">
        <v>0</v>
      </c>
      <c r="L94" s="46">
        <v>0</v>
      </c>
      <c r="M94" s="74">
        <v>1.1599999999999999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316.18</v>
      </c>
      <c r="W94">
        <v>262.88</v>
      </c>
      <c r="X94">
        <v>9.06</v>
      </c>
      <c r="Y94">
        <v>1.1599999999999999</v>
      </c>
      <c r="Z94">
        <v>43.08</v>
      </c>
    </row>
    <row r="95" spans="7:26">
      <c r="G95" t="s">
        <v>137</v>
      </c>
      <c r="H95" s="73">
        <v>357.7</v>
      </c>
      <c r="I95" s="46">
        <v>6.97</v>
      </c>
      <c r="J95" s="46">
        <v>48.87</v>
      </c>
      <c r="K95" s="46">
        <v>0</v>
      </c>
      <c r="L95" s="46">
        <v>0</v>
      </c>
      <c r="M95" s="74">
        <v>0.28000000000000003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413.82</v>
      </c>
      <c r="W95">
        <v>357.7</v>
      </c>
      <c r="X95">
        <v>6.97</v>
      </c>
      <c r="Y95">
        <v>0.28000000000000003</v>
      </c>
      <c r="Z95">
        <v>48.87</v>
      </c>
    </row>
    <row r="96" spans="7:26">
      <c r="G96" t="s">
        <v>138</v>
      </c>
      <c r="H96" s="73">
        <v>385.91</v>
      </c>
      <c r="I96" s="46">
        <v>6.92</v>
      </c>
      <c r="J96" s="46">
        <v>47.73</v>
      </c>
      <c r="K96" s="46">
        <v>0</v>
      </c>
      <c r="L96" s="46">
        <v>0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440.65</v>
      </c>
      <c r="W96">
        <v>385.91</v>
      </c>
      <c r="X96">
        <v>6.92</v>
      </c>
      <c r="Y96">
        <v>0.09</v>
      </c>
      <c r="Z96">
        <v>47.73</v>
      </c>
    </row>
    <row r="97" spans="1:83">
      <c r="G97" t="s">
        <v>139</v>
      </c>
      <c r="H97" s="73">
        <v>380.99</v>
      </c>
      <c r="I97" s="46">
        <v>8.99</v>
      </c>
      <c r="J97" s="46">
        <v>47.38</v>
      </c>
      <c r="K97" s="46">
        <v>0</v>
      </c>
      <c r="L97" s="46">
        <v>0</v>
      </c>
      <c r="M97" s="74">
        <v>0.28000000000000003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437.64</v>
      </c>
      <c r="W97">
        <v>380.99</v>
      </c>
      <c r="X97">
        <v>8.99</v>
      </c>
      <c r="Y97">
        <v>0.28000000000000003</v>
      </c>
      <c r="Z97">
        <v>47.38</v>
      </c>
    </row>
    <row r="98" spans="1:83">
      <c r="G98" t="s">
        <v>140</v>
      </c>
      <c r="H98" s="73">
        <v>371.03</v>
      </c>
      <c r="I98" s="46">
        <v>9.85</v>
      </c>
      <c r="J98" s="46">
        <v>47.59</v>
      </c>
      <c r="K98" s="46">
        <v>0</v>
      </c>
      <c r="L98" s="46">
        <v>0</v>
      </c>
      <c r="M98" s="74">
        <v>0.11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428.58</v>
      </c>
      <c r="W98">
        <v>371.03</v>
      </c>
      <c r="X98">
        <v>9.85</v>
      </c>
      <c r="Y98">
        <v>0.11</v>
      </c>
      <c r="Z98">
        <v>47.59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1.1290974999999999</v>
      </c>
      <c r="I99" s="69">
        <f t="shared" ref="I99:BQ99" si="1">SUM(I3:I98)/4000</f>
        <v>6.4399999999999999E-2</v>
      </c>
      <c r="J99" s="69">
        <f t="shared" si="1"/>
        <v>1.6685149999999997</v>
      </c>
      <c r="K99" s="69">
        <f t="shared" si="1"/>
        <v>0</v>
      </c>
      <c r="L99" s="69">
        <f t="shared" si="1"/>
        <v>0</v>
      </c>
      <c r="M99" s="69">
        <f t="shared" si="1"/>
        <v>1.0730000000000002E-2</v>
      </c>
      <c r="N99" s="68">
        <f t="shared" si="1"/>
        <v>-0.20649999999999999</v>
      </c>
      <c r="O99" s="69">
        <f t="shared" si="1"/>
        <v>-1.2049725</v>
      </c>
      <c r="P99" s="69">
        <f t="shared" si="1"/>
        <v>-0.23100000000000001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-1.6424724999999998</v>
      </c>
      <c r="V99" s="70">
        <f t="shared" si="1"/>
        <v>2.8727425000000002</v>
      </c>
      <c r="W99">
        <f t="shared" si="1"/>
        <v>0.92259749999999985</v>
      </c>
      <c r="X99">
        <f t="shared" si="1"/>
        <v>-1.1405725</v>
      </c>
      <c r="Y99">
        <f t="shared" si="1"/>
        <v>1.0730000000000002E-2</v>
      </c>
      <c r="Z99">
        <f t="shared" si="1"/>
        <v>1.4375149999999994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582</v>
      </c>
      <c r="X1" t="s">
        <v>541</v>
      </c>
      <c r="Y1" t="s">
        <v>570</v>
      </c>
      <c r="Z1" t="s">
        <v>553</v>
      </c>
      <c r="AA1" t="s">
        <v>575</v>
      </c>
      <c r="AB1" t="s">
        <v>534</v>
      </c>
      <c r="AC1" t="s">
        <v>539</v>
      </c>
      <c r="AD1" t="s">
        <v>547</v>
      </c>
      <c r="AE1" t="s">
        <v>578</v>
      </c>
      <c r="AF1" t="s">
        <v>537</v>
      </c>
      <c r="AG1" t="s">
        <v>18</v>
      </c>
      <c r="AH1" t="s">
        <v>580</v>
      </c>
      <c r="AI1" t="s">
        <v>541</v>
      </c>
      <c r="AJ1" t="s">
        <v>18</v>
      </c>
      <c r="AK1" t="s">
        <v>543</v>
      </c>
      <c r="AL1" t="s">
        <v>564</v>
      </c>
      <c r="AM1" t="s">
        <v>545</v>
      </c>
      <c r="AN1" t="s">
        <v>568</v>
      </c>
      <c r="AO1" t="s">
        <v>573</v>
      </c>
      <c r="AP1" t="s">
        <v>549</v>
      </c>
      <c r="AQ1" t="s">
        <v>551</v>
      </c>
      <c r="AR1" t="s">
        <v>555</v>
      </c>
      <c r="AS1" t="s">
        <v>553</v>
      </c>
      <c r="AT1" t="s">
        <v>553</v>
      </c>
      <c r="AU1" t="s">
        <v>562</v>
      </c>
      <c r="AV1" t="s">
        <v>557</v>
      </c>
      <c r="AW1" t="s">
        <v>566</v>
      </c>
      <c r="AX1" t="s">
        <v>606</v>
      </c>
      <c r="AY1" t="s">
        <v>578</v>
      </c>
      <c r="AZ1" t="s">
        <v>539</v>
      </c>
      <c r="BA1" t="s">
        <v>551</v>
      </c>
      <c r="BB1" t="s">
        <v>586</v>
      </c>
      <c r="BC1" t="s">
        <v>555</v>
      </c>
      <c r="BD1" t="s">
        <v>580</v>
      </c>
      <c r="BE1" t="s">
        <v>589</v>
      </c>
      <c r="BF1" t="s">
        <v>541</v>
      </c>
      <c r="BG1" t="s">
        <v>537</v>
      </c>
      <c r="BH1" t="s">
        <v>598</v>
      </c>
      <c r="BI1" t="s">
        <v>557</v>
      </c>
      <c r="BJ1" t="s">
        <v>568</v>
      </c>
      <c r="BK1" t="s">
        <v>566</v>
      </c>
      <c r="BL1" t="s">
        <v>545</v>
      </c>
      <c r="BM1" t="s">
        <v>564</v>
      </c>
      <c r="BN1" t="s">
        <v>591</v>
      </c>
      <c r="BO1" t="s">
        <v>451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W2" s="28" t="s">
        <v>369</v>
      </c>
      <c r="X2" t="s">
        <v>146</v>
      </c>
      <c r="Y2" t="s">
        <v>146</v>
      </c>
      <c r="Z2" t="s">
        <v>146</v>
      </c>
      <c r="AA2" t="s">
        <v>358</v>
      </c>
      <c r="AB2" t="s">
        <v>535</v>
      </c>
      <c r="AC2" t="s">
        <v>145</v>
      </c>
      <c r="AD2" t="s">
        <v>149</v>
      </c>
      <c r="AE2" t="s">
        <v>145</v>
      </c>
      <c r="AF2" t="s">
        <v>145</v>
      </c>
      <c r="AG2" t="s">
        <v>149</v>
      </c>
      <c r="AH2" t="s">
        <v>145</v>
      </c>
      <c r="AI2" t="s">
        <v>146</v>
      </c>
      <c r="AJ2" t="s">
        <v>149</v>
      </c>
      <c r="AK2" t="s">
        <v>146</v>
      </c>
      <c r="AL2" t="s">
        <v>145</v>
      </c>
      <c r="AM2" t="s">
        <v>145</v>
      </c>
      <c r="AN2" t="s">
        <v>145</v>
      </c>
      <c r="AO2" t="s">
        <v>149</v>
      </c>
      <c r="AP2" t="s">
        <v>149</v>
      </c>
      <c r="AQ2" t="s">
        <v>145</v>
      </c>
      <c r="AR2" t="s">
        <v>145</v>
      </c>
      <c r="AS2" t="s">
        <v>240</v>
      </c>
      <c r="AT2" t="s">
        <v>240</v>
      </c>
      <c r="AU2" t="s">
        <v>145</v>
      </c>
      <c r="AV2" t="s">
        <v>145</v>
      </c>
      <c r="AW2" t="s">
        <v>145</v>
      </c>
      <c r="AX2" t="s">
        <v>146</v>
      </c>
      <c r="AY2" t="s">
        <v>145</v>
      </c>
      <c r="AZ2" t="s">
        <v>145</v>
      </c>
      <c r="BA2" t="s">
        <v>145</v>
      </c>
      <c r="BB2" t="s">
        <v>145</v>
      </c>
      <c r="BC2" t="s">
        <v>145</v>
      </c>
      <c r="BD2" t="s">
        <v>145</v>
      </c>
      <c r="BE2" t="s">
        <v>149</v>
      </c>
      <c r="BF2" t="s">
        <v>146</v>
      </c>
      <c r="BG2" t="s">
        <v>145</v>
      </c>
      <c r="BH2" t="s">
        <v>149</v>
      </c>
      <c r="BI2" t="s">
        <v>145</v>
      </c>
      <c r="BJ2" t="s">
        <v>145</v>
      </c>
      <c r="BK2" t="s">
        <v>145</v>
      </c>
      <c r="BL2" t="s">
        <v>145</v>
      </c>
      <c r="BM2" t="s">
        <v>145</v>
      </c>
      <c r="BN2" t="s">
        <v>148</v>
      </c>
      <c r="BO2" t="s">
        <v>603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520.03</v>
      </c>
      <c r="I3" s="53">
        <v>76.600000000000009</v>
      </c>
      <c r="J3" s="53">
        <v>311.56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608</v>
      </c>
      <c r="W3">
        <v>0</v>
      </c>
      <c r="X3">
        <v>0</v>
      </c>
      <c r="Y3">
        <v>0</v>
      </c>
      <c r="Z3">
        <v>0</v>
      </c>
      <c r="AA3">
        <v>0.53</v>
      </c>
      <c r="AB3">
        <v>2</v>
      </c>
      <c r="AC3">
        <v>0</v>
      </c>
      <c r="AD3">
        <v>52.63</v>
      </c>
      <c r="AE3">
        <v>0</v>
      </c>
      <c r="AF3">
        <v>0</v>
      </c>
      <c r="AG3">
        <v>0</v>
      </c>
      <c r="AH3">
        <v>0</v>
      </c>
      <c r="AI3">
        <v>66.930000000000007</v>
      </c>
      <c r="AJ3">
        <v>0</v>
      </c>
      <c r="AK3">
        <v>9.67</v>
      </c>
      <c r="AL3">
        <v>0</v>
      </c>
      <c r="AM3">
        <v>0</v>
      </c>
      <c r="AN3">
        <v>0</v>
      </c>
      <c r="AO3">
        <v>96.74</v>
      </c>
      <c r="AP3">
        <v>145.11000000000001</v>
      </c>
      <c r="AQ3">
        <v>0</v>
      </c>
      <c r="AR3">
        <v>0</v>
      </c>
      <c r="AS3">
        <v>4.84</v>
      </c>
      <c r="AT3">
        <v>0</v>
      </c>
      <c r="AU3">
        <v>212.83</v>
      </c>
      <c r="AV3">
        <v>0</v>
      </c>
      <c r="AW3">
        <v>0</v>
      </c>
      <c r="AX3">
        <v>0</v>
      </c>
      <c r="AY3">
        <v>46.44</v>
      </c>
      <c r="AZ3">
        <v>39.659999999999997</v>
      </c>
      <c r="BA3">
        <v>6.77</v>
      </c>
      <c r="BB3">
        <v>48.37</v>
      </c>
      <c r="BC3">
        <v>5.8</v>
      </c>
      <c r="BD3">
        <v>4.84</v>
      </c>
      <c r="BE3">
        <v>0</v>
      </c>
      <c r="BF3">
        <v>0</v>
      </c>
      <c r="BG3">
        <v>19.350000000000001</v>
      </c>
      <c r="BH3">
        <v>17.079999999999998</v>
      </c>
      <c r="BI3">
        <v>14.51</v>
      </c>
      <c r="BJ3">
        <v>48.37</v>
      </c>
      <c r="BK3">
        <v>19.350000000000001</v>
      </c>
      <c r="BL3">
        <v>0</v>
      </c>
      <c r="BM3">
        <v>48.37</v>
      </c>
      <c r="BN3">
        <v>29.09</v>
      </c>
      <c r="BO3">
        <v>0</v>
      </c>
    </row>
    <row r="4" spans="1:67">
      <c r="A4" t="s">
        <v>234</v>
      </c>
      <c r="B4" t="s">
        <v>226</v>
      </c>
      <c r="C4" t="s">
        <v>228</v>
      </c>
      <c r="G4" t="s">
        <v>46</v>
      </c>
      <c r="H4" s="73">
        <v>529.70000000000005</v>
      </c>
      <c r="I4" s="46">
        <v>76.600000000000009</v>
      </c>
      <c r="J4" s="46">
        <v>311.56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609</v>
      </c>
      <c r="W4">
        <v>0</v>
      </c>
      <c r="X4">
        <v>0</v>
      </c>
      <c r="Y4">
        <v>0</v>
      </c>
      <c r="Z4">
        <v>0</v>
      </c>
      <c r="AA4">
        <v>0.53</v>
      </c>
      <c r="AB4">
        <v>2</v>
      </c>
      <c r="AC4">
        <v>0</v>
      </c>
      <c r="AD4">
        <v>52.63</v>
      </c>
      <c r="AE4">
        <v>0</v>
      </c>
      <c r="AF4">
        <v>0</v>
      </c>
      <c r="AG4">
        <v>0</v>
      </c>
      <c r="AH4">
        <v>0</v>
      </c>
      <c r="AI4">
        <v>66.930000000000007</v>
      </c>
      <c r="AJ4">
        <v>0</v>
      </c>
      <c r="AK4">
        <v>9.67</v>
      </c>
      <c r="AL4">
        <v>0</v>
      </c>
      <c r="AM4">
        <v>0</v>
      </c>
      <c r="AN4">
        <v>0</v>
      </c>
      <c r="AO4">
        <v>96.74</v>
      </c>
      <c r="AP4">
        <v>145.11000000000001</v>
      </c>
      <c r="AQ4">
        <v>0</v>
      </c>
      <c r="AR4">
        <v>0</v>
      </c>
      <c r="AS4">
        <v>4.84</v>
      </c>
      <c r="AT4">
        <v>0</v>
      </c>
      <c r="AU4">
        <v>222.5</v>
      </c>
      <c r="AV4">
        <v>0</v>
      </c>
      <c r="AW4">
        <v>0</v>
      </c>
      <c r="AX4">
        <v>0</v>
      </c>
      <c r="AY4">
        <v>46.44</v>
      </c>
      <c r="AZ4">
        <v>39.659999999999997</v>
      </c>
      <c r="BA4">
        <v>6.77</v>
      </c>
      <c r="BB4">
        <v>48.37</v>
      </c>
      <c r="BC4">
        <v>5.8</v>
      </c>
      <c r="BD4">
        <v>4.84</v>
      </c>
      <c r="BE4">
        <v>0</v>
      </c>
      <c r="BF4">
        <v>0</v>
      </c>
      <c r="BG4">
        <v>19.350000000000001</v>
      </c>
      <c r="BH4">
        <v>17.079999999999998</v>
      </c>
      <c r="BI4">
        <v>14.51</v>
      </c>
      <c r="BJ4">
        <v>48.37</v>
      </c>
      <c r="BK4">
        <v>19.350000000000001</v>
      </c>
      <c r="BL4">
        <v>0</v>
      </c>
      <c r="BM4">
        <v>48.37</v>
      </c>
      <c r="BN4">
        <v>29.09</v>
      </c>
      <c r="BO4">
        <v>0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3">
        <v>500.68</v>
      </c>
      <c r="I5" s="46">
        <v>76.600000000000009</v>
      </c>
      <c r="J5" s="46">
        <v>311.56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608</v>
      </c>
      <c r="W5">
        <v>0</v>
      </c>
      <c r="X5">
        <v>0</v>
      </c>
      <c r="Y5">
        <v>0</v>
      </c>
      <c r="Z5">
        <v>0</v>
      </c>
      <c r="AA5">
        <v>0.53</v>
      </c>
      <c r="AB5">
        <v>2</v>
      </c>
      <c r="AC5">
        <v>0</v>
      </c>
      <c r="AD5">
        <v>52.63</v>
      </c>
      <c r="AE5">
        <v>0</v>
      </c>
      <c r="AF5">
        <v>0</v>
      </c>
      <c r="AG5">
        <v>0</v>
      </c>
      <c r="AH5">
        <v>0</v>
      </c>
      <c r="AI5">
        <v>66.930000000000007</v>
      </c>
      <c r="AJ5">
        <v>0</v>
      </c>
      <c r="AK5">
        <v>9.67</v>
      </c>
      <c r="AL5">
        <v>0</v>
      </c>
      <c r="AM5">
        <v>0</v>
      </c>
      <c r="AN5">
        <v>0</v>
      </c>
      <c r="AO5">
        <v>96.74</v>
      </c>
      <c r="AP5">
        <v>145.11000000000001</v>
      </c>
      <c r="AQ5">
        <v>0</v>
      </c>
      <c r="AR5">
        <v>0</v>
      </c>
      <c r="AS5">
        <v>4.84</v>
      </c>
      <c r="AT5">
        <v>0</v>
      </c>
      <c r="AU5">
        <v>193.48</v>
      </c>
      <c r="AV5">
        <v>0</v>
      </c>
      <c r="AW5">
        <v>0</v>
      </c>
      <c r="AX5">
        <v>0</v>
      </c>
      <c r="AY5">
        <v>46.44</v>
      </c>
      <c r="AZ5">
        <v>39.659999999999997</v>
      </c>
      <c r="BA5">
        <v>6.77</v>
      </c>
      <c r="BB5">
        <v>48.37</v>
      </c>
      <c r="BC5">
        <v>5.8</v>
      </c>
      <c r="BD5">
        <v>4.84</v>
      </c>
      <c r="BE5">
        <v>0</v>
      </c>
      <c r="BF5">
        <v>0</v>
      </c>
      <c r="BG5">
        <v>19.350000000000001</v>
      </c>
      <c r="BH5">
        <v>17.079999999999998</v>
      </c>
      <c r="BI5">
        <v>14.51</v>
      </c>
      <c r="BJ5">
        <v>48.37</v>
      </c>
      <c r="BK5">
        <v>19.350000000000001</v>
      </c>
      <c r="BL5">
        <v>0</v>
      </c>
      <c r="BM5">
        <v>48.37</v>
      </c>
      <c r="BN5">
        <v>29.09</v>
      </c>
      <c r="BO5">
        <v>0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3">
        <v>520.03</v>
      </c>
      <c r="I6" s="46">
        <v>76.600000000000009</v>
      </c>
      <c r="J6" s="46">
        <v>311.56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609</v>
      </c>
      <c r="W6">
        <v>0</v>
      </c>
      <c r="X6">
        <v>0</v>
      </c>
      <c r="Y6">
        <v>0</v>
      </c>
      <c r="Z6">
        <v>0</v>
      </c>
      <c r="AA6">
        <v>0.53</v>
      </c>
      <c r="AB6">
        <v>2</v>
      </c>
      <c r="AC6">
        <v>0</v>
      </c>
      <c r="AD6">
        <v>52.63</v>
      </c>
      <c r="AE6">
        <v>0</v>
      </c>
      <c r="AF6">
        <v>0</v>
      </c>
      <c r="AG6">
        <v>0</v>
      </c>
      <c r="AH6">
        <v>0</v>
      </c>
      <c r="AI6">
        <v>66.930000000000007</v>
      </c>
      <c r="AJ6">
        <v>0</v>
      </c>
      <c r="AK6">
        <v>9.67</v>
      </c>
      <c r="AL6">
        <v>0</v>
      </c>
      <c r="AM6">
        <v>0</v>
      </c>
      <c r="AN6">
        <v>0</v>
      </c>
      <c r="AO6">
        <v>96.74</v>
      </c>
      <c r="AP6">
        <v>145.11000000000001</v>
      </c>
      <c r="AQ6">
        <v>0</v>
      </c>
      <c r="AR6">
        <v>0</v>
      </c>
      <c r="AS6">
        <v>4.84</v>
      </c>
      <c r="AT6">
        <v>0</v>
      </c>
      <c r="AU6">
        <v>212.83</v>
      </c>
      <c r="AV6">
        <v>0</v>
      </c>
      <c r="AW6">
        <v>0</v>
      </c>
      <c r="AX6">
        <v>0</v>
      </c>
      <c r="AY6">
        <v>46.44</v>
      </c>
      <c r="AZ6">
        <v>39.659999999999997</v>
      </c>
      <c r="BA6">
        <v>6.77</v>
      </c>
      <c r="BB6">
        <v>48.37</v>
      </c>
      <c r="BC6">
        <v>5.8</v>
      </c>
      <c r="BD6">
        <v>4.84</v>
      </c>
      <c r="BE6">
        <v>0</v>
      </c>
      <c r="BF6">
        <v>0</v>
      </c>
      <c r="BG6">
        <v>19.350000000000001</v>
      </c>
      <c r="BH6">
        <v>17.079999999999998</v>
      </c>
      <c r="BI6">
        <v>14.51</v>
      </c>
      <c r="BJ6">
        <v>48.37</v>
      </c>
      <c r="BK6">
        <v>19.350000000000001</v>
      </c>
      <c r="BL6">
        <v>0</v>
      </c>
      <c r="BM6">
        <v>48.37</v>
      </c>
      <c r="BN6">
        <v>29.09</v>
      </c>
      <c r="BO6">
        <v>0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3">
        <v>307.14999999999998</v>
      </c>
      <c r="I7" s="46">
        <v>76.600000000000009</v>
      </c>
      <c r="J7" s="46">
        <v>118.08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0.48</v>
      </c>
      <c r="AB7">
        <v>2</v>
      </c>
      <c r="AC7">
        <v>0</v>
      </c>
      <c r="AD7">
        <v>52.63</v>
      </c>
      <c r="AE7">
        <v>0</v>
      </c>
      <c r="AF7">
        <v>0</v>
      </c>
      <c r="AG7">
        <v>0</v>
      </c>
      <c r="AH7">
        <v>0</v>
      </c>
      <c r="AI7">
        <v>66.930000000000007</v>
      </c>
      <c r="AJ7">
        <v>0</v>
      </c>
      <c r="AK7">
        <v>9.67</v>
      </c>
      <c r="AL7">
        <v>0</v>
      </c>
      <c r="AM7">
        <v>0</v>
      </c>
      <c r="AN7">
        <v>0</v>
      </c>
      <c r="AO7">
        <v>0</v>
      </c>
      <c r="AP7">
        <v>48.37</v>
      </c>
      <c r="AQ7">
        <v>0</v>
      </c>
      <c r="AR7">
        <v>0</v>
      </c>
      <c r="AS7">
        <v>4.84</v>
      </c>
      <c r="AT7">
        <v>0</v>
      </c>
      <c r="AU7">
        <v>0</v>
      </c>
      <c r="AV7">
        <v>0</v>
      </c>
      <c r="AW7">
        <v>0</v>
      </c>
      <c r="AX7">
        <v>0</v>
      </c>
      <c r="AY7">
        <v>46.44</v>
      </c>
      <c r="AZ7">
        <v>39.659999999999997</v>
      </c>
      <c r="BA7">
        <v>6.77</v>
      </c>
      <c r="BB7">
        <v>48.37</v>
      </c>
      <c r="BC7">
        <v>5.8</v>
      </c>
      <c r="BD7">
        <v>4.84</v>
      </c>
      <c r="BE7">
        <v>0</v>
      </c>
      <c r="BF7">
        <v>0</v>
      </c>
      <c r="BG7">
        <v>19.350000000000001</v>
      </c>
      <c r="BH7">
        <v>17.079999999999998</v>
      </c>
      <c r="BI7">
        <v>14.51</v>
      </c>
      <c r="BJ7">
        <v>48.37</v>
      </c>
      <c r="BK7">
        <v>19.350000000000001</v>
      </c>
      <c r="BL7">
        <v>0</v>
      </c>
      <c r="BM7">
        <v>48.37</v>
      </c>
      <c r="BN7">
        <v>29.09</v>
      </c>
      <c r="BO7">
        <v>0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3">
        <v>307.14999999999998</v>
      </c>
      <c r="I8" s="46">
        <v>76.600000000000009</v>
      </c>
      <c r="J8" s="46">
        <v>118.08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0.48</v>
      </c>
      <c r="AB8">
        <v>2</v>
      </c>
      <c r="AC8">
        <v>0</v>
      </c>
      <c r="AD8">
        <v>52.63</v>
      </c>
      <c r="AE8">
        <v>0</v>
      </c>
      <c r="AF8">
        <v>0</v>
      </c>
      <c r="AG8">
        <v>0</v>
      </c>
      <c r="AH8">
        <v>0</v>
      </c>
      <c r="AI8">
        <v>66.930000000000007</v>
      </c>
      <c r="AJ8">
        <v>0</v>
      </c>
      <c r="AK8">
        <v>9.67</v>
      </c>
      <c r="AL8">
        <v>0</v>
      </c>
      <c r="AM8">
        <v>0</v>
      </c>
      <c r="AN8">
        <v>0</v>
      </c>
      <c r="AO8">
        <v>0</v>
      </c>
      <c r="AP8">
        <v>48.37</v>
      </c>
      <c r="AQ8">
        <v>0</v>
      </c>
      <c r="AR8">
        <v>0</v>
      </c>
      <c r="AS8">
        <v>4.84</v>
      </c>
      <c r="AT8">
        <v>0</v>
      </c>
      <c r="AU8">
        <v>0</v>
      </c>
      <c r="AV8">
        <v>0</v>
      </c>
      <c r="AW8">
        <v>0</v>
      </c>
      <c r="AX8">
        <v>0</v>
      </c>
      <c r="AY8">
        <v>46.44</v>
      </c>
      <c r="AZ8">
        <v>39.659999999999997</v>
      </c>
      <c r="BA8">
        <v>6.77</v>
      </c>
      <c r="BB8">
        <v>48.37</v>
      </c>
      <c r="BC8">
        <v>5.8</v>
      </c>
      <c r="BD8">
        <v>4.84</v>
      </c>
      <c r="BE8">
        <v>0</v>
      </c>
      <c r="BF8">
        <v>0</v>
      </c>
      <c r="BG8">
        <v>19.350000000000001</v>
      </c>
      <c r="BH8">
        <v>17.079999999999998</v>
      </c>
      <c r="BI8">
        <v>14.51</v>
      </c>
      <c r="BJ8">
        <v>48.37</v>
      </c>
      <c r="BK8">
        <v>19.350000000000001</v>
      </c>
      <c r="BL8">
        <v>0</v>
      </c>
      <c r="BM8">
        <v>48.37</v>
      </c>
      <c r="BN8">
        <v>29.09</v>
      </c>
      <c r="BO8">
        <v>0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3">
        <v>307.14999999999998</v>
      </c>
      <c r="I9" s="46">
        <v>76.600000000000009</v>
      </c>
      <c r="J9" s="46">
        <v>118.08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0.48</v>
      </c>
      <c r="AB9">
        <v>2</v>
      </c>
      <c r="AC9">
        <v>0</v>
      </c>
      <c r="AD9">
        <v>52.63</v>
      </c>
      <c r="AE9">
        <v>0</v>
      </c>
      <c r="AF9">
        <v>0</v>
      </c>
      <c r="AG9">
        <v>0</v>
      </c>
      <c r="AH9">
        <v>0</v>
      </c>
      <c r="AI9">
        <v>66.930000000000007</v>
      </c>
      <c r="AJ9">
        <v>0</v>
      </c>
      <c r="AK9">
        <v>9.67</v>
      </c>
      <c r="AL9">
        <v>0</v>
      </c>
      <c r="AM9">
        <v>0</v>
      </c>
      <c r="AN9">
        <v>0</v>
      </c>
      <c r="AO9">
        <v>0</v>
      </c>
      <c r="AP9">
        <v>48.37</v>
      </c>
      <c r="AQ9">
        <v>0</v>
      </c>
      <c r="AR9">
        <v>0</v>
      </c>
      <c r="AS9">
        <v>4.84</v>
      </c>
      <c r="AT9">
        <v>0</v>
      </c>
      <c r="AU9">
        <v>0</v>
      </c>
      <c r="AV9">
        <v>0</v>
      </c>
      <c r="AW9">
        <v>0</v>
      </c>
      <c r="AX9">
        <v>0</v>
      </c>
      <c r="AY9">
        <v>46.44</v>
      </c>
      <c r="AZ9">
        <v>39.659999999999997</v>
      </c>
      <c r="BA9">
        <v>6.77</v>
      </c>
      <c r="BB9">
        <v>48.37</v>
      </c>
      <c r="BC9">
        <v>5.8</v>
      </c>
      <c r="BD9">
        <v>4.84</v>
      </c>
      <c r="BE9">
        <v>0</v>
      </c>
      <c r="BF9">
        <v>0</v>
      </c>
      <c r="BG9">
        <v>19.350000000000001</v>
      </c>
      <c r="BH9">
        <v>17.079999999999998</v>
      </c>
      <c r="BI9">
        <v>14.51</v>
      </c>
      <c r="BJ9">
        <v>48.37</v>
      </c>
      <c r="BK9">
        <v>19.350000000000001</v>
      </c>
      <c r="BL9">
        <v>0</v>
      </c>
      <c r="BM9">
        <v>48.37</v>
      </c>
      <c r="BN9">
        <v>29.09</v>
      </c>
      <c r="BO9">
        <v>0</v>
      </c>
    </row>
    <row r="10" spans="1:67">
      <c r="A10" t="s">
        <v>260</v>
      </c>
      <c r="C10" t="s">
        <v>233</v>
      </c>
      <c r="G10" t="s">
        <v>52</v>
      </c>
      <c r="H10" s="73">
        <v>307.14999999999998</v>
      </c>
      <c r="I10" s="46">
        <v>76.600000000000009</v>
      </c>
      <c r="J10" s="46">
        <v>118.08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0.48</v>
      </c>
      <c r="AB10">
        <v>2</v>
      </c>
      <c r="AC10">
        <v>0</v>
      </c>
      <c r="AD10">
        <v>52.63</v>
      </c>
      <c r="AE10">
        <v>0</v>
      </c>
      <c r="AF10">
        <v>0</v>
      </c>
      <c r="AG10">
        <v>0</v>
      </c>
      <c r="AH10">
        <v>0</v>
      </c>
      <c r="AI10">
        <v>66.930000000000007</v>
      </c>
      <c r="AJ10">
        <v>0</v>
      </c>
      <c r="AK10">
        <v>9.67</v>
      </c>
      <c r="AL10">
        <v>0</v>
      </c>
      <c r="AM10">
        <v>0</v>
      </c>
      <c r="AN10">
        <v>0</v>
      </c>
      <c r="AO10">
        <v>0</v>
      </c>
      <c r="AP10">
        <v>48.37</v>
      </c>
      <c r="AQ10">
        <v>0</v>
      </c>
      <c r="AR10">
        <v>0</v>
      </c>
      <c r="AS10">
        <v>4.84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46.44</v>
      </c>
      <c r="AZ10">
        <v>39.659999999999997</v>
      </c>
      <c r="BA10">
        <v>6.77</v>
      </c>
      <c r="BB10">
        <v>48.37</v>
      </c>
      <c r="BC10">
        <v>5.8</v>
      </c>
      <c r="BD10">
        <v>4.84</v>
      </c>
      <c r="BE10">
        <v>0</v>
      </c>
      <c r="BF10">
        <v>0</v>
      </c>
      <c r="BG10">
        <v>19.350000000000001</v>
      </c>
      <c r="BH10">
        <v>17.079999999999998</v>
      </c>
      <c r="BI10">
        <v>14.51</v>
      </c>
      <c r="BJ10">
        <v>48.37</v>
      </c>
      <c r="BK10">
        <v>19.350000000000001</v>
      </c>
      <c r="BL10">
        <v>0</v>
      </c>
      <c r="BM10">
        <v>48.37</v>
      </c>
      <c r="BN10">
        <v>29.09</v>
      </c>
      <c r="BO10">
        <v>0</v>
      </c>
    </row>
    <row r="11" spans="1:67">
      <c r="A11" t="s">
        <v>240</v>
      </c>
      <c r="C11" t="s">
        <v>316</v>
      </c>
      <c r="G11" t="s">
        <v>53</v>
      </c>
      <c r="H11" s="73">
        <v>307.14999999999998</v>
      </c>
      <c r="I11" s="46">
        <v>76.600000000000009</v>
      </c>
      <c r="J11" s="46">
        <v>69.63</v>
      </c>
      <c r="K11" s="46">
        <v>29.09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0.48</v>
      </c>
      <c r="AB11">
        <v>2</v>
      </c>
      <c r="AC11">
        <v>0</v>
      </c>
      <c r="AD11">
        <v>52.63</v>
      </c>
      <c r="AE11">
        <v>0</v>
      </c>
      <c r="AF11">
        <v>0</v>
      </c>
      <c r="AG11">
        <v>0</v>
      </c>
      <c r="AH11">
        <v>0</v>
      </c>
      <c r="AI11">
        <v>66.930000000000007</v>
      </c>
      <c r="AJ11">
        <v>0</v>
      </c>
      <c r="AK11">
        <v>9.67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4.84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46.44</v>
      </c>
      <c r="AZ11">
        <v>39.659999999999997</v>
      </c>
      <c r="BA11">
        <v>6.77</v>
      </c>
      <c r="BB11">
        <v>48.37</v>
      </c>
      <c r="BC11">
        <v>5.8</v>
      </c>
      <c r="BD11">
        <v>4.84</v>
      </c>
      <c r="BE11">
        <v>0</v>
      </c>
      <c r="BF11">
        <v>0</v>
      </c>
      <c r="BG11">
        <v>19.350000000000001</v>
      </c>
      <c r="BH11">
        <v>17</v>
      </c>
      <c r="BI11">
        <v>14.51</v>
      </c>
      <c r="BJ11">
        <v>48.37</v>
      </c>
      <c r="BK11">
        <v>19.350000000000001</v>
      </c>
      <c r="BL11">
        <v>0</v>
      </c>
      <c r="BM11">
        <v>48.37</v>
      </c>
      <c r="BN11">
        <v>29.09</v>
      </c>
      <c r="BO11">
        <v>0</v>
      </c>
    </row>
    <row r="12" spans="1:67">
      <c r="A12" t="s">
        <v>241</v>
      </c>
      <c r="C12" t="s">
        <v>336</v>
      </c>
      <c r="G12" t="s">
        <v>54</v>
      </c>
      <c r="H12" s="73">
        <v>307.14999999999998</v>
      </c>
      <c r="I12" s="46">
        <v>76.600000000000009</v>
      </c>
      <c r="J12" s="46">
        <v>69.63</v>
      </c>
      <c r="K12" s="46">
        <v>29.09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0.48</v>
      </c>
      <c r="AB12">
        <v>2</v>
      </c>
      <c r="AC12">
        <v>0</v>
      </c>
      <c r="AD12">
        <v>52.63</v>
      </c>
      <c r="AE12">
        <v>0</v>
      </c>
      <c r="AF12">
        <v>0</v>
      </c>
      <c r="AG12">
        <v>0</v>
      </c>
      <c r="AH12">
        <v>0</v>
      </c>
      <c r="AI12">
        <v>66.930000000000007</v>
      </c>
      <c r="AJ12">
        <v>0</v>
      </c>
      <c r="AK12">
        <v>9.67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4.84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46.44</v>
      </c>
      <c r="AZ12">
        <v>39.659999999999997</v>
      </c>
      <c r="BA12">
        <v>6.77</v>
      </c>
      <c r="BB12">
        <v>48.37</v>
      </c>
      <c r="BC12">
        <v>5.8</v>
      </c>
      <c r="BD12">
        <v>4.84</v>
      </c>
      <c r="BE12">
        <v>0</v>
      </c>
      <c r="BF12">
        <v>0</v>
      </c>
      <c r="BG12">
        <v>19.350000000000001</v>
      </c>
      <c r="BH12">
        <v>17</v>
      </c>
      <c r="BI12">
        <v>14.51</v>
      </c>
      <c r="BJ12">
        <v>48.37</v>
      </c>
      <c r="BK12">
        <v>19.350000000000001</v>
      </c>
      <c r="BL12">
        <v>0</v>
      </c>
      <c r="BM12">
        <v>48.37</v>
      </c>
      <c r="BN12">
        <v>29.09</v>
      </c>
      <c r="BO12">
        <v>0</v>
      </c>
    </row>
    <row r="13" spans="1:67">
      <c r="A13" t="s">
        <v>242</v>
      </c>
      <c r="G13" t="s">
        <v>55</v>
      </c>
      <c r="H13" s="73">
        <v>307.14999999999998</v>
      </c>
      <c r="I13" s="46">
        <v>76.600000000000009</v>
      </c>
      <c r="J13" s="46">
        <v>69.63</v>
      </c>
      <c r="K13" s="46">
        <v>29.09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0.48</v>
      </c>
      <c r="AB13">
        <v>2</v>
      </c>
      <c r="AC13">
        <v>0</v>
      </c>
      <c r="AD13">
        <v>52.63</v>
      </c>
      <c r="AE13">
        <v>0</v>
      </c>
      <c r="AF13">
        <v>0</v>
      </c>
      <c r="AG13">
        <v>0</v>
      </c>
      <c r="AH13">
        <v>0</v>
      </c>
      <c r="AI13">
        <v>66.930000000000007</v>
      </c>
      <c r="AJ13">
        <v>0</v>
      </c>
      <c r="AK13">
        <v>9.67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4.84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46.44</v>
      </c>
      <c r="AZ13">
        <v>39.659999999999997</v>
      </c>
      <c r="BA13">
        <v>6.77</v>
      </c>
      <c r="BB13">
        <v>48.37</v>
      </c>
      <c r="BC13">
        <v>5.8</v>
      </c>
      <c r="BD13">
        <v>4.84</v>
      </c>
      <c r="BE13">
        <v>0</v>
      </c>
      <c r="BF13">
        <v>0</v>
      </c>
      <c r="BG13">
        <v>19.350000000000001</v>
      </c>
      <c r="BH13">
        <v>17</v>
      </c>
      <c r="BI13">
        <v>14.51</v>
      </c>
      <c r="BJ13">
        <v>48.37</v>
      </c>
      <c r="BK13">
        <v>19.350000000000001</v>
      </c>
      <c r="BL13">
        <v>0</v>
      </c>
      <c r="BM13">
        <v>48.37</v>
      </c>
      <c r="BN13">
        <v>29.09</v>
      </c>
      <c r="BO13">
        <v>0</v>
      </c>
    </row>
    <row r="14" spans="1:67">
      <c r="A14" t="s">
        <v>243</v>
      </c>
      <c r="G14" t="s">
        <v>56</v>
      </c>
      <c r="H14" s="73">
        <v>307.14999999999998</v>
      </c>
      <c r="I14" s="46">
        <v>76.600000000000009</v>
      </c>
      <c r="J14" s="46">
        <v>69.63</v>
      </c>
      <c r="K14" s="46">
        <v>29.09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0.48</v>
      </c>
      <c r="AB14">
        <v>2</v>
      </c>
      <c r="AC14">
        <v>0</v>
      </c>
      <c r="AD14">
        <v>52.63</v>
      </c>
      <c r="AE14">
        <v>0</v>
      </c>
      <c r="AF14">
        <v>0</v>
      </c>
      <c r="AG14">
        <v>0</v>
      </c>
      <c r="AH14">
        <v>0</v>
      </c>
      <c r="AI14">
        <v>66.930000000000007</v>
      </c>
      <c r="AJ14">
        <v>0</v>
      </c>
      <c r="AK14">
        <v>9.67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4.84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46.44</v>
      </c>
      <c r="AZ14">
        <v>39.659999999999997</v>
      </c>
      <c r="BA14">
        <v>6.77</v>
      </c>
      <c r="BB14">
        <v>48.37</v>
      </c>
      <c r="BC14">
        <v>5.8</v>
      </c>
      <c r="BD14">
        <v>4.84</v>
      </c>
      <c r="BE14">
        <v>0</v>
      </c>
      <c r="BF14">
        <v>0</v>
      </c>
      <c r="BG14">
        <v>19.350000000000001</v>
      </c>
      <c r="BH14">
        <v>17</v>
      </c>
      <c r="BI14">
        <v>14.51</v>
      </c>
      <c r="BJ14">
        <v>48.37</v>
      </c>
      <c r="BK14">
        <v>19.350000000000001</v>
      </c>
      <c r="BL14">
        <v>0</v>
      </c>
      <c r="BM14">
        <v>48.37</v>
      </c>
      <c r="BN14">
        <v>29.09</v>
      </c>
      <c r="BO14">
        <v>0</v>
      </c>
    </row>
    <row r="15" spans="1:67">
      <c r="A15" t="s">
        <v>244</v>
      </c>
      <c r="G15" t="s">
        <v>57</v>
      </c>
      <c r="H15" s="73">
        <v>307.14999999999998</v>
      </c>
      <c r="I15" s="46">
        <v>76.600000000000009</v>
      </c>
      <c r="J15" s="46">
        <v>69.53</v>
      </c>
      <c r="K15" s="46">
        <v>29.09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0.48</v>
      </c>
      <c r="AB15">
        <v>2</v>
      </c>
      <c r="AC15">
        <v>0</v>
      </c>
      <c r="AD15">
        <v>52.63</v>
      </c>
      <c r="AE15">
        <v>0</v>
      </c>
      <c r="AF15">
        <v>0</v>
      </c>
      <c r="AG15">
        <v>0</v>
      </c>
      <c r="AH15">
        <v>0</v>
      </c>
      <c r="AI15">
        <v>66.930000000000007</v>
      </c>
      <c r="AJ15">
        <v>0</v>
      </c>
      <c r="AK15">
        <v>9.67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4.84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46.44</v>
      </c>
      <c r="AZ15">
        <v>39.659999999999997</v>
      </c>
      <c r="BA15">
        <v>6.77</v>
      </c>
      <c r="BB15">
        <v>48.37</v>
      </c>
      <c r="BC15">
        <v>5.8</v>
      </c>
      <c r="BD15">
        <v>4.84</v>
      </c>
      <c r="BE15">
        <v>0</v>
      </c>
      <c r="BF15">
        <v>0</v>
      </c>
      <c r="BG15">
        <v>19.350000000000001</v>
      </c>
      <c r="BH15">
        <v>16.899999999999999</v>
      </c>
      <c r="BI15">
        <v>14.51</v>
      </c>
      <c r="BJ15">
        <v>48.37</v>
      </c>
      <c r="BK15">
        <v>19.350000000000001</v>
      </c>
      <c r="BL15">
        <v>0</v>
      </c>
      <c r="BM15">
        <v>48.37</v>
      </c>
      <c r="BN15">
        <v>29.09</v>
      </c>
      <c r="BO15">
        <v>0</v>
      </c>
    </row>
    <row r="16" spans="1:67">
      <c r="A16" t="s">
        <v>245</v>
      </c>
      <c r="G16" t="s">
        <v>58</v>
      </c>
      <c r="H16" s="73">
        <v>307.14999999999998</v>
      </c>
      <c r="I16" s="46">
        <v>76.600000000000009</v>
      </c>
      <c r="J16" s="46">
        <v>69.53</v>
      </c>
      <c r="K16" s="46">
        <v>29.09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0.48</v>
      </c>
      <c r="AB16">
        <v>2</v>
      </c>
      <c r="AC16">
        <v>0</v>
      </c>
      <c r="AD16">
        <v>52.63</v>
      </c>
      <c r="AE16">
        <v>0</v>
      </c>
      <c r="AF16">
        <v>0</v>
      </c>
      <c r="AG16">
        <v>0</v>
      </c>
      <c r="AH16">
        <v>0</v>
      </c>
      <c r="AI16">
        <v>66.930000000000007</v>
      </c>
      <c r="AJ16">
        <v>0</v>
      </c>
      <c r="AK16">
        <v>9.67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4.84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46.44</v>
      </c>
      <c r="AZ16">
        <v>39.659999999999997</v>
      </c>
      <c r="BA16">
        <v>6.77</v>
      </c>
      <c r="BB16">
        <v>48.37</v>
      </c>
      <c r="BC16">
        <v>5.8</v>
      </c>
      <c r="BD16">
        <v>4.84</v>
      </c>
      <c r="BE16">
        <v>0</v>
      </c>
      <c r="BF16">
        <v>0</v>
      </c>
      <c r="BG16">
        <v>19.350000000000001</v>
      </c>
      <c r="BH16">
        <v>16.899999999999999</v>
      </c>
      <c r="BI16">
        <v>14.51</v>
      </c>
      <c r="BJ16">
        <v>48.37</v>
      </c>
      <c r="BK16">
        <v>19.350000000000001</v>
      </c>
      <c r="BL16">
        <v>0</v>
      </c>
      <c r="BM16">
        <v>48.37</v>
      </c>
      <c r="BN16">
        <v>29.09</v>
      </c>
      <c r="BO16">
        <v>0</v>
      </c>
    </row>
    <row r="17" spans="1:67">
      <c r="A17" t="s">
        <v>246</v>
      </c>
      <c r="G17" t="s">
        <v>59</v>
      </c>
      <c r="H17" s="73">
        <v>307.14999999999998</v>
      </c>
      <c r="I17" s="46">
        <v>76.600000000000009</v>
      </c>
      <c r="J17" s="46">
        <v>69.53</v>
      </c>
      <c r="K17" s="46">
        <v>29.09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0.48</v>
      </c>
      <c r="AB17">
        <v>2</v>
      </c>
      <c r="AC17">
        <v>0</v>
      </c>
      <c r="AD17">
        <v>52.63</v>
      </c>
      <c r="AE17">
        <v>0</v>
      </c>
      <c r="AF17">
        <v>0</v>
      </c>
      <c r="AG17">
        <v>0</v>
      </c>
      <c r="AH17">
        <v>0</v>
      </c>
      <c r="AI17">
        <v>66.930000000000007</v>
      </c>
      <c r="AJ17">
        <v>0</v>
      </c>
      <c r="AK17">
        <v>9.67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4.84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46.44</v>
      </c>
      <c r="AZ17">
        <v>39.659999999999997</v>
      </c>
      <c r="BA17">
        <v>6.77</v>
      </c>
      <c r="BB17">
        <v>48.37</v>
      </c>
      <c r="BC17">
        <v>5.8</v>
      </c>
      <c r="BD17">
        <v>4.84</v>
      </c>
      <c r="BE17">
        <v>0</v>
      </c>
      <c r="BF17">
        <v>0</v>
      </c>
      <c r="BG17">
        <v>19.350000000000001</v>
      </c>
      <c r="BH17">
        <v>16.899999999999999</v>
      </c>
      <c r="BI17">
        <v>14.51</v>
      </c>
      <c r="BJ17">
        <v>48.37</v>
      </c>
      <c r="BK17">
        <v>19.350000000000001</v>
      </c>
      <c r="BL17">
        <v>0</v>
      </c>
      <c r="BM17">
        <v>48.37</v>
      </c>
      <c r="BN17">
        <v>29.09</v>
      </c>
      <c r="BO17">
        <v>0</v>
      </c>
    </row>
    <row r="18" spans="1:67">
      <c r="A18" t="s">
        <v>247</v>
      </c>
      <c r="G18" t="s">
        <v>60</v>
      </c>
      <c r="H18" s="73">
        <v>307.14999999999998</v>
      </c>
      <c r="I18" s="46">
        <v>76.600000000000009</v>
      </c>
      <c r="J18" s="46">
        <v>69.53</v>
      </c>
      <c r="K18" s="46">
        <v>29.09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0.48</v>
      </c>
      <c r="AB18">
        <v>2</v>
      </c>
      <c r="AC18">
        <v>0</v>
      </c>
      <c r="AD18">
        <v>52.63</v>
      </c>
      <c r="AE18">
        <v>0</v>
      </c>
      <c r="AF18">
        <v>0</v>
      </c>
      <c r="AG18">
        <v>0</v>
      </c>
      <c r="AH18">
        <v>0</v>
      </c>
      <c r="AI18">
        <v>66.930000000000007</v>
      </c>
      <c r="AJ18">
        <v>0</v>
      </c>
      <c r="AK18">
        <v>9.67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4.84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46.44</v>
      </c>
      <c r="AZ18">
        <v>39.659999999999997</v>
      </c>
      <c r="BA18">
        <v>6.77</v>
      </c>
      <c r="BB18">
        <v>48.37</v>
      </c>
      <c r="BC18">
        <v>5.8</v>
      </c>
      <c r="BD18">
        <v>4.84</v>
      </c>
      <c r="BE18">
        <v>0</v>
      </c>
      <c r="BF18">
        <v>0</v>
      </c>
      <c r="BG18">
        <v>19.350000000000001</v>
      </c>
      <c r="BH18">
        <v>16.899999999999999</v>
      </c>
      <c r="BI18">
        <v>14.51</v>
      </c>
      <c r="BJ18">
        <v>48.37</v>
      </c>
      <c r="BK18">
        <v>19.350000000000001</v>
      </c>
      <c r="BL18">
        <v>0</v>
      </c>
      <c r="BM18">
        <v>48.37</v>
      </c>
      <c r="BN18">
        <v>29.09</v>
      </c>
      <c r="BO18">
        <v>0</v>
      </c>
    </row>
    <row r="19" spans="1:67">
      <c r="A19" t="s">
        <v>261</v>
      </c>
      <c r="G19" t="s">
        <v>61</v>
      </c>
      <c r="H19" s="73">
        <v>307.14999999999998</v>
      </c>
      <c r="I19" s="46">
        <v>76.600000000000009</v>
      </c>
      <c r="J19" s="46">
        <v>69.349999999999994</v>
      </c>
      <c r="K19" s="46">
        <v>29.09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0.48</v>
      </c>
      <c r="AB19">
        <v>2</v>
      </c>
      <c r="AC19">
        <v>0</v>
      </c>
      <c r="AD19">
        <v>52.63</v>
      </c>
      <c r="AE19">
        <v>0</v>
      </c>
      <c r="AF19">
        <v>0</v>
      </c>
      <c r="AG19">
        <v>0</v>
      </c>
      <c r="AH19">
        <v>0</v>
      </c>
      <c r="AI19">
        <v>66.930000000000007</v>
      </c>
      <c r="AJ19">
        <v>0</v>
      </c>
      <c r="AK19">
        <v>9.67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4.84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46.44</v>
      </c>
      <c r="AZ19">
        <v>39.659999999999997</v>
      </c>
      <c r="BA19">
        <v>6.77</v>
      </c>
      <c r="BB19">
        <v>48.37</v>
      </c>
      <c r="BC19">
        <v>5.8</v>
      </c>
      <c r="BD19">
        <v>4.84</v>
      </c>
      <c r="BE19">
        <v>0</v>
      </c>
      <c r="BF19">
        <v>0</v>
      </c>
      <c r="BG19">
        <v>19.350000000000001</v>
      </c>
      <c r="BH19">
        <v>16.72</v>
      </c>
      <c r="BI19">
        <v>14.51</v>
      </c>
      <c r="BJ19">
        <v>48.37</v>
      </c>
      <c r="BK19">
        <v>19.350000000000001</v>
      </c>
      <c r="BL19">
        <v>0</v>
      </c>
      <c r="BM19">
        <v>48.37</v>
      </c>
      <c r="BN19">
        <v>29.09</v>
      </c>
      <c r="BO19">
        <v>0</v>
      </c>
    </row>
    <row r="20" spans="1:67">
      <c r="A20" t="s">
        <v>262</v>
      </c>
      <c r="G20" t="s">
        <v>62</v>
      </c>
      <c r="H20" s="73">
        <v>307.14999999999998</v>
      </c>
      <c r="I20" s="46">
        <v>76.600000000000009</v>
      </c>
      <c r="J20" s="46">
        <v>69.349999999999994</v>
      </c>
      <c r="K20" s="46">
        <v>29.09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0.48</v>
      </c>
      <c r="AB20">
        <v>2</v>
      </c>
      <c r="AC20">
        <v>0</v>
      </c>
      <c r="AD20">
        <v>52.63</v>
      </c>
      <c r="AE20">
        <v>0</v>
      </c>
      <c r="AF20">
        <v>0</v>
      </c>
      <c r="AG20">
        <v>0</v>
      </c>
      <c r="AH20">
        <v>0</v>
      </c>
      <c r="AI20">
        <v>66.930000000000007</v>
      </c>
      <c r="AJ20">
        <v>0</v>
      </c>
      <c r="AK20">
        <v>9.67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4.84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46.44</v>
      </c>
      <c r="AZ20">
        <v>39.659999999999997</v>
      </c>
      <c r="BA20">
        <v>6.77</v>
      </c>
      <c r="BB20">
        <v>48.37</v>
      </c>
      <c r="BC20">
        <v>5.8</v>
      </c>
      <c r="BD20">
        <v>4.84</v>
      </c>
      <c r="BE20">
        <v>0</v>
      </c>
      <c r="BF20">
        <v>0</v>
      </c>
      <c r="BG20">
        <v>19.350000000000001</v>
      </c>
      <c r="BH20">
        <v>16.72</v>
      </c>
      <c r="BI20">
        <v>14.51</v>
      </c>
      <c r="BJ20">
        <v>48.37</v>
      </c>
      <c r="BK20">
        <v>19.350000000000001</v>
      </c>
      <c r="BL20">
        <v>0</v>
      </c>
      <c r="BM20">
        <v>48.37</v>
      </c>
      <c r="BN20">
        <v>29.09</v>
      </c>
      <c r="BO20">
        <v>0</v>
      </c>
    </row>
    <row r="21" spans="1:67">
      <c r="A21" t="s">
        <v>248</v>
      </c>
      <c r="G21" t="s">
        <v>63</v>
      </c>
      <c r="H21" s="73">
        <v>307.14999999999998</v>
      </c>
      <c r="I21" s="46">
        <v>76.600000000000009</v>
      </c>
      <c r="J21" s="46">
        <v>69.349999999999994</v>
      </c>
      <c r="K21" s="46">
        <v>29.09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0.48</v>
      </c>
      <c r="AB21">
        <v>2</v>
      </c>
      <c r="AC21">
        <v>0</v>
      </c>
      <c r="AD21">
        <v>52.63</v>
      </c>
      <c r="AE21">
        <v>0</v>
      </c>
      <c r="AF21">
        <v>0</v>
      </c>
      <c r="AG21">
        <v>0</v>
      </c>
      <c r="AH21">
        <v>0</v>
      </c>
      <c r="AI21">
        <v>66.930000000000007</v>
      </c>
      <c r="AJ21">
        <v>0</v>
      </c>
      <c r="AK21">
        <v>9.67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4.84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46.44</v>
      </c>
      <c r="AZ21">
        <v>39.659999999999997</v>
      </c>
      <c r="BA21">
        <v>6.77</v>
      </c>
      <c r="BB21">
        <v>48.37</v>
      </c>
      <c r="BC21">
        <v>5.8</v>
      </c>
      <c r="BD21">
        <v>4.84</v>
      </c>
      <c r="BE21">
        <v>0</v>
      </c>
      <c r="BF21">
        <v>0</v>
      </c>
      <c r="BG21">
        <v>19.350000000000001</v>
      </c>
      <c r="BH21">
        <v>16.72</v>
      </c>
      <c r="BI21">
        <v>14.51</v>
      </c>
      <c r="BJ21">
        <v>48.37</v>
      </c>
      <c r="BK21">
        <v>19.350000000000001</v>
      </c>
      <c r="BL21">
        <v>0</v>
      </c>
      <c r="BM21">
        <v>48.37</v>
      </c>
      <c r="BN21">
        <v>29.09</v>
      </c>
      <c r="BO21">
        <v>0</v>
      </c>
    </row>
    <row r="22" spans="1:67">
      <c r="A22" t="s">
        <v>249</v>
      </c>
      <c r="G22" t="s">
        <v>64</v>
      </c>
      <c r="H22" s="73">
        <v>307.14999999999998</v>
      </c>
      <c r="I22" s="46">
        <v>76.600000000000009</v>
      </c>
      <c r="J22" s="46">
        <v>69.349999999999994</v>
      </c>
      <c r="K22" s="46">
        <v>29.09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0.48</v>
      </c>
      <c r="AB22">
        <v>2</v>
      </c>
      <c r="AC22">
        <v>0</v>
      </c>
      <c r="AD22">
        <v>52.63</v>
      </c>
      <c r="AE22">
        <v>0</v>
      </c>
      <c r="AF22">
        <v>0</v>
      </c>
      <c r="AG22">
        <v>0</v>
      </c>
      <c r="AH22">
        <v>0</v>
      </c>
      <c r="AI22">
        <v>66.930000000000007</v>
      </c>
      <c r="AJ22">
        <v>0</v>
      </c>
      <c r="AK22">
        <v>9.67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4.84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46.44</v>
      </c>
      <c r="AZ22">
        <v>39.659999999999997</v>
      </c>
      <c r="BA22">
        <v>6.77</v>
      </c>
      <c r="BB22">
        <v>48.37</v>
      </c>
      <c r="BC22">
        <v>5.8</v>
      </c>
      <c r="BD22">
        <v>4.84</v>
      </c>
      <c r="BE22">
        <v>0</v>
      </c>
      <c r="BF22">
        <v>0</v>
      </c>
      <c r="BG22">
        <v>19.350000000000001</v>
      </c>
      <c r="BH22">
        <v>16.72</v>
      </c>
      <c r="BI22">
        <v>14.51</v>
      </c>
      <c r="BJ22">
        <v>48.37</v>
      </c>
      <c r="BK22">
        <v>19.350000000000001</v>
      </c>
      <c r="BL22">
        <v>0</v>
      </c>
      <c r="BM22">
        <v>48.37</v>
      </c>
      <c r="BN22">
        <v>29.09</v>
      </c>
      <c r="BO22">
        <v>0</v>
      </c>
    </row>
    <row r="23" spans="1:67">
      <c r="A23" t="s">
        <v>250</v>
      </c>
      <c r="G23" t="s">
        <v>65</v>
      </c>
      <c r="H23" s="73">
        <v>307.14999999999998</v>
      </c>
      <c r="I23" s="46">
        <v>76.600000000000009</v>
      </c>
      <c r="J23" s="46">
        <v>69.25</v>
      </c>
      <c r="K23" s="46">
        <v>29.09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66.930000000000007</v>
      </c>
      <c r="Y23">
        <v>0</v>
      </c>
      <c r="Z23">
        <v>0</v>
      </c>
      <c r="AA23">
        <v>0.48</v>
      </c>
      <c r="AB23">
        <v>0</v>
      </c>
      <c r="AC23">
        <v>0</v>
      </c>
      <c r="AD23">
        <v>52.63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9.67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4.84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46.44</v>
      </c>
      <c r="AZ23">
        <v>39.659999999999997</v>
      </c>
      <c r="BA23">
        <v>6.77</v>
      </c>
      <c r="BB23">
        <v>48.37</v>
      </c>
      <c r="BC23">
        <v>5.8</v>
      </c>
      <c r="BD23">
        <v>4.84</v>
      </c>
      <c r="BE23">
        <v>0</v>
      </c>
      <c r="BF23">
        <v>0</v>
      </c>
      <c r="BG23">
        <v>19.350000000000001</v>
      </c>
      <c r="BH23">
        <v>16.62</v>
      </c>
      <c r="BI23">
        <v>14.51</v>
      </c>
      <c r="BJ23">
        <v>48.37</v>
      </c>
      <c r="BK23">
        <v>19.350000000000001</v>
      </c>
      <c r="BL23">
        <v>0</v>
      </c>
      <c r="BM23">
        <v>48.37</v>
      </c>
      <c r="BN23">
        <v>29.09</v>
      </c>
      <c r="BO23">
        <v>0</v>
      </c>
    </row>
    <row r="24" spans="1:67">
      <c r="A24" t="s">
        <v>251</v>
      </c>
      <c r="G24" t="s">
        <v>66</v>
      </c>
      <c r="H24" s="73">
        <v>307.14999999999998</v>
      </c>
      <c r="I24" s="46">
        <v>76.600000000000009</v>
      </c>
      <c r="J24" s="46">
        <v>69.25</v>
      </c>
      <c r="K24" s="46">
        <v>29.09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66.930000000000007</v>
      </c>
      <c r="Y24">
        <v>0</v>
      </c>
      <c r="Z24">
        <v>0</v>
      </c>
      <c r="AA24">
        <v>0.48</v>
      </c>
      <c r="AB24">
        <v>0</v>
      </c>
      <c r="AC24">
        <v>0</v>
      </c>
      <c r="AD24">
        <v>52.63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9.67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4.84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46.44</v>
      </c>
      <c r="AZ24">
        <v>39.659999999999997</v>
      </c>
      <c r="BA24">
        <v>6.77</v>
      </c>
      <c r="BB24">
        <v>48.37</v>
      </c>
      <c r="BC24">
        <v>5.8</v>
      </c>
      <c r="BD24">
        <v>4.84</v>
      </c>
      <c r="BE24">
        <v>0</v>
      </c>
      <c r="BF24">
        <v>0</v>
      </c>
      <c r="BG24">
        <v>19.350000000000001</v>
      </c>
      <c r="BH24">
        <v>16.62</v>
      </c>
      <c r="BI24">
        <v>14.51</v>
      </c>
      <c r="BJ24">
        <v>48.37</v>
      </c>
      <c r="BK24">
        <v>19.350000000000001</v>
      </c>
      <c r="BL24">
        <v>0</v>
      </c>
      <c r="BM24">
        <v>48.37</v>
      </c>
      <c r="BN24">
        <v>29.09</v>
      </c>
      <c r="BO24">
        <v>0</v>
      </c>
    </row>
    <row r="25" spans="1:67">
      <c r="A25" t="s">
        <v>252</v>
      </c>
      <c r="G25" t="s">
        <v>67</v>
      </c>
      <c r="H25" s="73">
        <v>307.14999999999998</v>
      </c>
      <c r="I25" s="46">
        <v>76.600000000000009</v>
      </c>
      <c r="J25" s="46">
        <v>69.25</v>
      </c>
      <c r="K25" s="46">
        <v>29.09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66.930000000000007</v>
      </c>
      <c r="Y25">
        <v>0</v>
      </c>
      <c r="Z25">
        <v>0</v>
      </c>
      <c r="AA25">
        <v>0.48</v>
      </c>
      <c r="AB25">
        <v>0</v>
      </c>
      <c r="AC25">
        <v>0</v>
      </c>
      <c r="AD25">
        <v>52.63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9.67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4.84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46.44</v>
      </c>
      <c r="AZ25">
        <v>39.659999999999997</v>
      </c>
      <c r="BA25">
        <v>6.77</v>
      </c>
      <c r="BB25">
        <v>48.37</v>
      </c>
      <c r="BC25">
        <v>5.8</v>
      </c>
      <c r="BD25">
        <v>4.84</v>
      </c>
      <c r="BE25">
        <v>0</v>
      </c>
      <c r="BF25">
        <v>0</v>
      </c>
      <c r="BG25">
        <v>19.350000000000001</v>
      </c>
      <c r="BH25">
        <v>16.62</v>
      </c>
      <c r="BI25">
        <v>14.51</v>
      </c>
      <c r="BJ25">
        <v>48.37</v>
      </c>
      <c r="BK25">
        <v>19.350000000000001</v>
      </c>
      <c r="BL25">
        <v>0</v>
      </c>
      <c r="BM25">
        <v>48.37</v>
      </c>
      <c r="BN25">
        <v>29.09</v>
      </c>
      <c r="BO25">
        <v>0</v>
      </c>
    </row>
    <row r="26" spans="1:67">
      <c r="A26" t="s">
        <v>253</v>
      </c>
      <c r="G26" t="s">
        <v>68</v>
      </c>
      <c r="H26" s="73">
        <v>307.14999999999998</v>
      </c>
      <c r="I26" s="46">
        <v>76.600000000000009</v>
      </c>
      <c r="J26" s="46">
        <v>69.25</v>
      </c>
      <c r="K26" s="46">
        <v>29.09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66.930000000000007</v>
      </c>
      <c r="Y26">
        <v>0</v>
      </c>
      <c r="Z26">
        <v>0</v>
      </c>
      <c r="AA26">
        <v>0.48</v>
      </c>
      <c r="AB26">
        <v>0</v>
      </c>
      <c r="AC26">
        <v>0</v>
      </c>
      <c r="AD26">
        <v>52.63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9.67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4.84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46.44</v>
      </c>
      <c r="AZ26">
        <v>39.659999999999997</v>
      </c>
      <c r="BA26">
        <v>6.77</v>
      </c>
      <c r="BB26">
        <v>48.37</v>
      </c>
      <c r="BC26">
        <v>5.8</v>
      </c>
      <c r="BD26">
        <v>4.84</v>
      </c>
      <c r="BE26">
        <v>0</v>
      </c>
      <c r="BF26">
        <v>0</v>
      </c>
      <c r="BG26">
        <v>19.350000000000001</v>
      </c>
      <c r="BH26">
        <v>16.62</v>
      </c>
      <c r="BI26">
        <v>14.51</v>
      </c>
      <c r="BJ26">
        <v>48.37</v>
      </c>
      <c r="BK26">
        <v>19.350000000000001</v>
      </c>
      <c r="BL26">
        <v>0</v>
      </c>
      <c r="BM26">
        <v>48.37</v>
      </c>
      <c r="BN26">
        <v>29.09</v>
      </c>
      <c r="BO26">
        <v>0</v>
      </c>
    </row>
    <row r="27" spans="1:67">
      <c r="A27" t="s">
        <v>254</v>
      </c>
      <c r="G27" t="s">
        <v>69</v>
      </c>
      <c r="H27" s="73">
        <v>307.2</v>
      </c>
      <c r="I27" s="46">
        <v>66.930000000000007</v>
      </c>
      <c r="J27" s="46">
        <v>69.070000000000007</v>
      </c>
      <c r="K27" s="46">
        <v>29.09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66.930000000000007</v>
      </c>
      <c r="Y27">
        <v>0</v>
      </c>
      <c r="Z27">
        <v>0</v>
      </c>
      <c r="AA27">
        <v>0.53</v>
      </c>
      <c r="AB27">
        <v>0</v>
      </c>
      <c r="AC27">
        <v>0</v>
      </c>
      <c r="AD27">
        <v>52.63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4.84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46.44</v>
      </c>
      <c r="AZ27">
        <v>39.659999999999997</v>
      </c>
      <c r="BA27">
        <v>6.77</v>
      </c>
      <c r="BB27">
        <v>48.37</v>
      </c>
      <c r="BC27">
        <v>5.8</v>
      </c>
      <c r="BD27">
        <v>4.84</v>
      </c>
      <c r="BE27">
        <v>0</v>
      </c>
      <c r="BF27">
        <v>0</v>
      </c>
      <c r="BG27">
        <v>19.350000000000001</v>
      </c>
      <c r="BH27">
        <v>16.440000000000001</v>
      </c>
      <c r="BI27">
        <v>14.51</v>
      </c>
      <c r="BJ27">
        <v>48.37</v>
      </c>
      <c r="BK27">
        <v>19.350000000000001</v>
      </c>
      <c r="BL27">
        <v>0</v>
      </c>
      <c r="BM27">
        <v>48.37</v>
      </c>
      <c r="BN27">
        <v>29.09</v>
      </c>
      <c r="BO27">
        <v>0</v>
      </c>
    </row>
    <row r="28" spans="1:67">
      <c r="A28" t="s">
        <v>255</v>
      </c>
      <c r="G28" t="s">
        <v>70</v>
      </c>
      <c r="H28" s="73">
        <v>307.2</v>
      </c>
      <c r="I28" s="46">
        <v>66.930000000000007</v>
      </c>
      <c r="J28" s="46">
        <v>69.070000000000007</v>
      </c>
      <c r="K28" s="46">
        <v>29.09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66.930000000000007</v>
      </c>
      <c r="Y28">
        <v>0</v>
      </c>
      <c r="Z28">
        <v>0</v>
      </c>
      <c r="AA28">
        <v>0.53</v>
      </c>
      <c r="AB28">
        <v>0</v>
      </c>
      <c r="AC28">
        <v>0</v>
      </c>
      <c r="AD28">
        <v>52.63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4.84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46.44</v>
      </c>
      <c r="AZ28">
        <v>39.659999999999997</v>
      </c>
      <c r="BA28">
        <v>6.77</v>
      </c>
      <c r="BB28">
        <v>48.37</v>
      </c>
      <c r="BC28">
        <v>5.8</v>
      </c>
      <c r="BD28">
        <v>4.84</v>
      </c>
      <c r="BE28">
        <v>0</v>
      </c>
      <c r="BF28">
        <v>0</v>
      </c>
      <c r="BG28">
        <v>19.350000000000001</v>
      </c>
      <c r="BH28">
        <v>16.440000000000001</v>
      </c>
      <c r="BI28">
        <v>14.51</v>
      </c>
      <c r="BJ28">
        <v>48.37</v>
      </c>
      <c r="BK28">
        <v>19.350000000000001</v>
      </c>
      <c r="BL28">
        <v>0</v>
      </c>
      <c r="BM28">
        <v>48.37</v>
      </c>
      <c r="BN28">
        <v>29.09</v>
      </c>
      <c r="BO28">
        <v>0</v>
      </c>
    </row>
    <row r="29" spans="1:67">
      <c r="A29" t="s">
        <v>263</v>
      </c>
      <c r="G29" t="s">
        <v>71</v>
      </c>
      <c r="H29" s="73">
        <v>307.2</v>
      </c>
      <c r="I29" s="46">
        <v>66.930000000000007</v>
      </c>
      <c r="J29" s="46">
        <v>69.070000000000007</v>
      </c>
      <c r="K29" s="46">
        <v>29.09</v>
      </c>
      <c r="L29" s="46">
        <v>0.21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0.21</v>
      </c>
      <c r="X29">
        <v>66.930000000000007</v>
      </c>
      <c r="Y29">
        <v>0</v>
      </c>
      <c r="Z29">
        <v>0</v>
      </c>
      <c r="AA29">
        <v>0.53</v>
      </c>
      <c r="AB29">
        <v>0</v>
      </c>
      <c r="AC29">
        <v>0</v>
      </c>
      <c r="AD29">
        <v>52.63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4.84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46.44</v>
      </c>
      <c r="AZ29">
        <v>39.659999999999997</v>
      </c>
      <c r="BA29">
        <v>6.77</v>
      </c>
      <c r="BB29">
        <v>48.37</v>
      </c>
      <c r="BC29">
        <v>5.8</v>
      </c>
      <c r="BD29">
        <v>4.84</v>
      </c>
      <c r="BE29">
        <v>0</v>
      </c>
      <c r="BF29">
        <v>0</v>
      </c>
      <c r="BG29">
        <v>19.350000000000001</v>
      </c>
      <c r="BH29">
        <v>16.440000000000001</v>
      </c>
      <c r="BI29">
        <v>14.51</v>
      </c>
      <c r="BJ29">
        <v>48.37</v>
      </c>
      <c r="BK29">
        <v>19.350000000000001</v>
      </c>
      <c r="BL29">
        <v>0</v>
      </c>
      <c r="BM29">
        <v>48.37</v>
      </c>
      <c r="BN29">
        <v>29.09</v>
      </c>
      <c r="BO29">
        <v>0</v>
      </c>
    </row>
    <row r="30" spans="1:67">
      <c r="A30" t="s">
        <v>264</v>
      </c>
      <c r="G30" t="s">
        <v>72</v>
      </c>
      <c r="H30" s="73">
        <v>307.2</v>
      </c>
      <c r="I30" s="46">
        <v>66.930000000000007</v>
      </c>
      <c r="J30" s="46">
        <v>69.070000000000007</v>
      </c>
      <c r="K30" s="46">
        <v>29.09</v>
      </c>
      <c r="L30" s="46">
        <v>0.68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0.68</v>
      </c>
      <c r="X30">
        <v>66.930000000000007</v>
      </c>
      <c r="Y30">
        <v>0</v>
      </c>
      <c r="Z30">
        <v>0</v>
      </c>
      <c r="AA30">
        <v>0.53</v>
      </c>
      <c r="AB30">
        <v>0</v>
      </c>
      <c r="AC30">
        <v>0</v>
      </c>
      <c r="AD30">
        <v>52.63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4.84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46.44</v>
      </c>
      <c r="AZ30">
        <v>39.659999999999997</v>
      </c>
      <c r="BA30">
        <v>6.77</v>
      </c>
      <c r="BB30">
        <v>48.37</v>
      </c>
      <c r="BC30">
        <v>5.8</v>
      </c>
      <c r="BD30">
        <v>4.84</v>
      </c>
      <c r="BE30">
        <v>0</v>
      </c>
      <c r="BF30">
        <v>0</v>
      </c>
      <c r="BG30">
        <v>19.350000000000001</v>
      </c>
      <c r="BH30">
        <v>16.440000000000001</v>
      </c>
      <c r="BI30">
        <v>14.51</v>
      </c>
      <c r="BJ30">
        <v>48.37</v>
      </c>
      <c r="BK30">
        <v>19.350000000000001</v>
      </c>
      <c r="BL30">
        <v>0</v>
      </c>
      <c r="BM30">
        <v>48.37</v>
      </c>
      <c r="BN30">
        <v>29.09</v>
      </c>
      <c r="BO30">
        <v>0</v>
      </c>
    </row>
    <row r="31" spans="1:67">
      <c r="A31" t="s">
        <v>274</v>
      </c>
      <c r="G31" t="s">
        <v>73</v>
      </c>
      <c r="H31" s="73">
        <v>307.3</v>
      </c>
      <c r="I31" s="46">
        <v>66.930000000000007</v>
      </c>
      <c r="J31" s="46">
        <v>68.88</v>
      </c>
      <c r="K31" s="46">
        <v>29.09</v>
      </c>
      <c r="L31" s="46">
        <v>1.08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1.08</v>
      </c>
      <c r="X31">
        <v>66.930000000000007</v>
      </c>
      <c r="Y31">
        <v>0</v>
      </c>
      <c r="Z31">
        <v>0</v>
      </c>
      <c r="AA31">
        <v>0.63</v>
      </c>
      <c r="AB31">
        <v>0</v>
      </c>
      <c r="AC31">
        <v>0</v>
      </c>
      <c r="AD31">
        <v>52.63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4.84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46.44</v>
      </c>
      <c r="AZ31">
        <v>39.659999999999997</v>
      </c>
      <c r="BA31">
        <v>6.77</v>
      </c>
      <c r="BB31">
        <v>48.37</v>
      </c>
      <c r="BC31">
        <v>5.8</v>
      </c>
      <c r="BD31">
        <v>4.84</v>
      </c>
      <c r="BE31">
        <v>0</v>
      </c>
      <c r="BF31">
        <v>0</v>
      </c>
      <c r="BG31">
        <v>19.350000000000001</v>
      </c>
      <c r="BH31">
        <v>16.25</v>
      </c>
      <c r="BI31">
        <v>14.51</v>
      </c>
      <c r="BJ31">
        <v>48.37</v>
      </c>
      <c r="BK31">
        <v>19.350000000000001</v>
      </c>
      <c r="BL31">
        <v>0</v>
      </c>
      <c r="BM31">
        <v>48.37</v>
      </c>
      <c r="BN31">
        <v>29.09</v>
      </c>
      <c r="BO31">
        <v>0</v>
      </c>
    </row>
    <row r="32" spans="1:67">
      <c r="A32" t="s">
        <v>275</v>
      </c>
      <c r="G32" t="s">
        <v>74</v>
      </c>
      <c r="H32" s="73">
        <v>307.3</v>
      </c>
      <c r="I32" s="46">
        <v>66.930000000000007</v>
      </c>
      <c r="J32" s="46">
        <v>68.88</v>
      </c>
      <c r="K32" s="46">
        <v>29.09</v>
      </c>
      <c r="L32" s="46">
        <v>1.58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1.58</v>
      </c>
      <c r="X32">
        <v>66.930000000000007</v>
      </c>
      <c r="Y32">
        <v>0</v>
      </c>
      <c r="Z32">
        <v>0</v>
      </c>
      <c r="AA32">
        <v>0.63</v>
      </c>
      <c r="AB32">
        <v>0</v>
      </c>
      <c r="AC32">
        <v>0</v>
      </c>
      <c r="AD32">
        <v>52.63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4.84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46.44</v>
      </c>
      <c r="AZ32">
        <v>39.659999999999997</v>
      </c>
      <c r="BA32">
        <v>6.77</v>
      </c>
      <c r="BB32">
        <v>48.37</v>
      </c>
      <c r="BC32">
        <v>5.8</v>
      </c>
      <c r="BD32">
        <v>4.84</v>
      </c>
      <c r="BE32">
        <v>0</v>
      </c>
      <c r="BF32">
        <v>0</v>
      </c>
      <c r="BG32">
        <v>19.350000000000001</v>
      </c>
      <c r="BH32">
        <v>16.25</v>
      </c>
      <c r="BI32">
        <v>14.51</v>
      </c>
      <c r="BJ32">
        <v>48.37</v>
      </c>
      <c r="BK32">
        <v>19.350000000000001</v>
      </c>
      <c r="BL32">
        <v>0</v>
      </c>
      <c r="BM32">
        <v>48.37</v>
      </c>
      <c r="BN32">
        <v>29.09</v>
      </c>
      <c r="BO32">
        <v>0</v>
      </c>
    </row>
    <row r="33" spans="1:67">
      <c r="A33" t="s">
        <v>276</v>
      </c>
      <c r="G33" t="s">
        <v>75</v>
      </c>
      <c r="H33" s="73">
        <v>307.3</v>
      </c>
      <c r="I33" s="46">
        <v>66.930000000000007</v>
      </c>
      <c r="J33" s="46">
        <v>68.88</v>
      </c>
      <c r="K33" s="46">
        <v>29.09</v>
      </c>
      <c r="L33" s="46">
        <v>2.14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2.14</v>
      </c>
      <c r="X33">
        <v>66.930000000000007</v>
      </c>
      <c r="Y33">
        <v>0</v>
      </c>
      <c r="Z33">
        <v>0</v>
      </c>
      <c r="AA33">
        <v>0.63</v>
      </c>
      <c r="AB33">
        <v>0</v>
      </c>
      <c r="AC33">
        <v>0</v>
      </c>
      <c r="AD33">
        <v>52.63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4.84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46.44</v>
      </c>
      <c r="AZ33">
        <v>39.659999999999997</v>
      </c>
      <c r="BA33">
        <v>6.77</v>
      </c>
      <c r="BB33">
        <v>48.37</v>
      </c>
      <c r="BC33">
        <v>5.8</v>
      </c>
      <c r="BD33">
        <v>4.84</v>
      </c>
      <c r="BE33">
        <v>0</v>
      </c>
      <c r="BF33">
        <v>0</v>
      </c>
      <c r="BG33">
        <v>19.350000000000001</v>
      </c>
      <c r="BH33">
        <v>16.25</v>
      </c>
      <c r="BI33">
        <v>14.51</v>
      </c>
      <c r="BJ33">
        <v>48.37</v>
      </c>
      <c r="BK33">
        <v>19.350000000000001</v>
      </c>
      <c r="BL33">
        <v>0</v>
      </c>
      <c r="BM33">
        <v>48.37</v>
      </c>
      <c r="BN33">
        <v>29.09</v>
      </c>
      <c r="BO33">
        <v>0</v>
      </c>
    </row>
    <row r="34" spans="1:67">
      <c r="A34" t="s">
        <v>277</v>
      </c>
      <c r="G34" t="s">
        <v>76</v>
      </c>
      <c r="H34" s="73">
        <v>307.3</v>
      </c>
      <c r="I34" s="46">
        <v>66.930000000000007</v>
      </c>
      <c r="J34" s="46">
        <v>68.88</v>
      </c>
      <c r="K34" s="46">
        <v>29.09</v>
      </c>
      <c r="L34" s="46">
        <v>2.73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2.73</v>
      </c>
      <c r="X34">
        <v>66.930000000000007</v>
      </c>
      <c r="Y34">
        <v>0</v>
      </c>
      <c r="Z34">
        <v>0</v>
      </c>
      <c r="AA34">
        <v>0.63</v>
      </c>
      <c r="AB34">
        <v>0</v>
      </c>
      <c r="AC34">
        <v>0</v>
      </c>
      <c r="AD34">
        <v>52.63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4.84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46.44</v>
      </c>
      <c r="AZ34">
        <v>39.659999999999997</v>
      </c>
      <c r="BA34">
        <v>6.77</v>
      </c>
      <c r="BB34">
        <v>48.37</v>
      </c>
      <c r="BC34">
        <v>5.8</v>
      </c>
      <c r="BD34">
        <v>4.84</v>
      </c>
      <c r="BE34">
        <v>0</v>
      </c>
      <c r="BF34">
        <v>0</v>
      </c>
      <c r="BG34">
        <v>19.350000000000001</v>
      </c>
      <c r="BH34">
        <v>16.25</v>
      </c>
      <c r="BI34">
        <v>14.51</v>
      </c>
      <c r="BJ34">
        <v>48.37</v>
      </c>
      <c r="BK34">
        <v>19.350000000000001</v>
      </c>
      <c r="BL34">
        <v>0</v>
      </c>
      <c r="BM34">
        <v>48.37</v>
      </c>
      <c r="BN34">
        <v>29.09</v>
      </c>
      <c r="BO34">
        <v>0</v>
      </c>
    </row>
    <row r="35" spans="1:67">
      <c r="A35" t="s">
        <v>279</v>
      </c>
      <c r="G35" t="s">
        <v>77</v>
      </c>
      <c r="H35" s="73">
        <v>307.64</v>
      </c>
      <c r="I35" s="46">
        <v>66.930000000000007</v>
      </c>
      <c r="J35" s="46">
        <v>68.7</v>
      </c>
      <c r="K35" s="46">
        <v>29.09</v>
      </c>
      <c r="L35" s="46">
        <v>3.31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3.31</v>
      </c>
      <c r="X35">
        <v>66.930000000000007</v>
      </c>
      <c r="Y35">
        <v>0</v>
      </c>
      <c r="Z35">
        <v>0</v>
      </c>
      <c r="AA35">
        <v>0.97</v>
      </c>
      <c r="AB35">
        <v>0</v>
      </c>
      <c r="AC35">
        <v>0</v>
      </c>
      <c r="AD35">
        <v>52.63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4.84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46.44</v>
      </c>
      <c r="AZ35">
        <v>39.659999999999997</v>
      </c>
      <c r="BA35">
        <v>6.77</v>
      </c>
      <c r="BB35">
        <v>48.37</v>
      </c>
      <c r="BC35">
        <v>5.8</v>
      </c>
      <c r="BD35">
        <v>4.84</v>
      </c>
      <c r="BE35">
        <v>0</v>
      </c>
      <c r="BF35">
        <v>0</v>
      </c>
      <c r="BG35">
        <v>19.350000000000001</v>
      </c>
      <c r="BH35">
        <v>16.07</v>
      </c>
      <c r="BI35">
        <v>14.51</v>
      </c>
      <c r="BJ35">
        <v>48.37</v>
      </c>
      <c r="BK35">
        <v>19.350000000000001</v>
      </c>
      <c r="BL35">
        <v>0</v>
      </c>
      <c r="BM35">
        <v>48.37</v>
      </c>
      <c r="BN35">
        <v>29.09</v>
      </c>
      <c r="BO35">
        <v>0</v>
      </c>
    </row>
    <row r="36" spans="1:67">
      <c r="A36" t="s">
        <v>309</v>
      </c>
      <c r="G36" t="s">
        <v>78</v>
      </c>
      <c r="H36" s="73">
        <v>307.64</v>
      </c>
      <c r="I36" s="46">
        <v>66.930000000000007</v>
      </c>
      <c r="J36" s="46">
        <v>68.7</v>
      </c>
      <c r="K36" s="46">
        <v>29.09</v>
      </c>
      <c r="L36" s="46">
        <v>3.81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3.81</v>
      </c>
      <c r="X36">
        <v>66.930000000000007</v>
      </c>
      <c r="Y36">
        <v>0</v>
      </c>
      <c r="Z36">
        <v>0</v>
      </c>
      <c r="AA36">
        <v>0.97</v>
      </c>
      <c r="AB36">
        <v>0</v>
      </c>
      <c r="AC36">
        <v>0</v>
      </c>
      <c r="AD36">
        <v>52.63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4.84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46.44</v>
      </c>
      <c r="AZ36">
        <v>39.659999999999997</v>
      </c>
      <c r="BA36">
        <v>6.77</v>
      </c>
      <c r="BB36">
        <v>48.37</v>
      </c>
      <c r="BC36">
        <v>5.8</v>
      </c>
      <c r="BD36">
        <v>4.84</v>
      </c>
      <c r="BE36">
        <v>0</v>
      </c>
      <c r="BF36">
        <v>0</v>
      </c>
      <c r="BG36">
        <v>19.350000000000001</v>
      </c>
      <c r="BH36">
        <v>16.07</v>
      </c>
      <c r="BI36">
        <v>14.51</v>
      </c>
      <c r="BJ36">
        <v>48.37</v>
      </c>
      <c r="BK36">
        <v>19.350000000000001</v>
      </c>
      <c r="BL36">
        <v>0</v>
      </c>
      <c r="BM36">
        <v>48.37</v>
      </c>
      <c r="BN36">
        <v>29.09</v>
      </c>
      <c r="BO36">
        <v>0</v>
      </c>
    </row>
    <row r="37" spans="1:67">
      <c r="A37" t="s">
        <v>310</v>
      </c>
      <c r="G37" t="s">
        <v>79</v>
      </c>
      <c r="H37" s="73">
        <v>307.64</v>
      </c>
      <c r="I37" s="46">
        <v>66.930000000000007</v>
      </c>
      <c r="J37" s="46">
        <v>68.7</v>
      </c>
      <c r="K37" s="46">
        <v>29.09</v>
      </c>
      <c r="L37" s="46">
        <v>4.47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4.47</v>
      </c>
      <c r="X37">
        <v>66.930000000000007</v>
      </c>
      <c r="Y37">
        <v>0</v>
      </c>
      <c r="Z37">
        <v>0</v>
      </c>
      <c r="AA37">
        <v>0.97</v>
      </c>
      <c r="AB37">
        <v>0</v>
      </c>
      <c r="AC37">
        <v>0</v>
      </c>
      <c r="AD37">
        <v>52.63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4.84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46.44</v>
      </c>
      <c r="AZ37">
        <v>39.659999999999997</v>
      </c>
      <c r="BA37">
        <v>6.77</v>
      </c>
      <c r="BB37">
        <v>48.37</v>
      </c>
      <c r="BC37">
        <v>5.8</v>
      </c>
      <c r="BD37">
        <v>4.84</v>
      </c>
      <c r="BE37">
        <v>0</v>
      </c>
      <c r="BF37">
        <v>0</v>
      </c>
      <c r="BG37">
        <v>19.350000000000001</v>
      </c>
      <c r="BH37">
        <v>16.07</v>
      </c>
      <c r="BI37">
        <v>14.51</v>
      </c>
      <c r="BJ37">
        <v>48.37</v>
      </c>
      <c r="BK37">
        <v>19.350000000000001</v>
      </c>
      <c r="BL37">
        <v>0</v>
      </c>
      <c r="BM37">
        <v>48.37</v>
      </c>
      <c r="BN37">
        <v>29.09</v>
      </c>
      <c r="BO37">
        <v>0</v>
      </c>
    </row>
    <row r="38" spans="1:67">
      <c r="A38" t="s">
        <v>311</v>
      </c>
      <c r="G38" t="s">
        <v>80</v>
      </c>
      <c r="H38" s="73">
        <v>307.64</v>
      </c>
      <c r="I38" s="46">
        <v>66.930000000000007</v>
      </c>
      <c r="J38" s="46">
        <v>68.7</v>
      </c>
      <c r="K38" s="46">
        <v>29.09</v>
      </c>
      <c r="L38" s="46">
        <v>5.01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5.01</v>
      </c>
      <c r="X38">
        <v>66.930000000000007</v>
      </c>
      <c r="Y38">
        <v>0</v>
      </c>
      <c r="Z38">
        <v>0</v>
      </c>
      <c r="AA38">
        <v>0.97</v>
      </c>
      <c r="AB38">
        <v>0</v>
      </c>
      <c r="AC38">
        <v>0</v>
      </c>
      <c r="AD38">
        <v>52.63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4.84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46.44</v>
      </c>
      <c r="AZ38">
        <v>39.659999999999997</v>
      </c>
      <c r="BA38">
        <v>6.77</v>
      </c>
      <c r="BB38">
        <v>48.37</v>
      </c>
      <c r="BC38">
        <v>5.8</v>
      </c>
      <c r="BD38">
        <v>4.84</v>
      </c>
      <c r="BE38">
        <v>0</v>
      </c>
      <c r="BF38">
        <v>0</v>
      </c>
      <c r="BG38">
        <v>19.350000000000001</v>
      </c>
      <c r="BH38">
        <v>16.07</v>
      </c>
      <c r="BI38">
        <v>14.51</v>
      </c>
      <c r="BJ38">
        <v>48.37</v>
      </c>
      <c r="BK38">
        <v>19.350000000000001</v>
      </c>
      <c r="BL38">
        <v>0</v>
      </c>
      <c r="BM38">
        <v>48.37</v>
      </c>
      <c r="BN38">
        <v>29.09</v>
      </c>
      <c r="BO38">
        <v>0</v>
      </c>
    </row>
    <row r="39" spans="1:67">
      <c r="A39" t="s">
        <v>312</v>
      </c>
      <c r="G39" t="s">
        <v>81</v>
      </c>
      <c r="H39" s="73">
        <v>307.64</v>
      </c>
      <c r="I39" s="46">
        <v>66.930000000000007</v>
      </c>
      <c r="J39" s="46">
        <v>68.510000000000005</v>
      </c>
      <c r="K39" s="46">
        <v>29.09</v>
      </c>
      <c r="L39" s="46">
        <v>5.43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5.43</v>
      </c>
      <c r="X39">
        <v>66.930000000000007</v>
      </c>
      <c r="Y39">
        <v>0</v>
      </c>
      <c r="Z39">
        <v>0</v>
      </c>
      <c r="AA39">
        <v>0.97</v>
      </c>
      <c r="AB39">
        <v>0</v>
      </c>
      <c r="AC39">
        <v>0</v>
      </c>
      <c r="AD39">
        <v>52.63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4.84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46.44</v>
      </c>
      <c r="AZ39">
        <v>39.659999999999997</v>
      </c>
      <c r="BA39">
        <v>6.77</v>
      </c>
      <c r="BB39">
        <v>48.37</v>
      </c>
      <c r="BC39">
        <v>5.8</v>
      </c>
      <c r="BD39">
        <v>4.84</v>
      </c>
      <c r="BE39">
        <v>0</v>
      </c>
      <c r="BF39">
        <v>0</v>
      </c>
      <c r="BG39">
        <v>19.350000000000001</v>
      </c>
      <c r="BH39">
        <v>15.88</v>
      </c>
      <c r="BI39">
        <v>14.51</v>
      </c>
      <c r="BJ39">
        <v>48.37</v>
      </c>
      <c r="BK39">
        <v>19.350000000000001</v>
      </c>
      <c r="BL39">
        <v>0</v>
      </c>
      <c r="BM39">
        <v>48.37</v>
      </c>
      <c r="BN39">
        <v>29.09</v>
      </c>
      <c r="BO39">
        <v>0</v>
      </c>
    </row>
    <row r="40" spans="1:67">
      <c r="A40" t="s">
        <v>329</v>
      </c>
      <c r="G40" t="s">
        <v>82</v>
      </c>
      <c r="H40" s="73">
        <v>307.64</v>
      </c>
      <c r="I40" s="46">
        <v>66.930000000000007</v>
      </c>
      <c r="J40" s="46">
        <v>68.510000000000005</v>
      </c>
      <c r="K40" s="46">
        <v>29.09</v>
      </c>
      <c r="L40" s="46">
        <v>6.04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6.04</v>
      </c>
      <c r="X40">
        <v>66.930000000000007</v>
      </c>
      <c r="Y40">
        <v>0</v>
      </c>
      <c r="Z40">
        <v>0</v>
      </c>
      <c r="AA40">
        <v>0.97</v>
      </c>
      <c r="AB40">
        <v>0</v>
      </c>
      <c r="AC40">
        <v>0</v>
      </c>
      <c r="AD40">
        <v>52.63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4.84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46.44</v>
      </c>
      <c r="AZ40">
        <v>39.659999999999997</v>
      </c>
      <c r="BA40">
        <v>6.77</v>
      </c>
      <c r="BB40">
        <v>48.37</v>
      </c>
      <c r="BC40">
        <v>5.8</v>
      </c>
      <c r="BD40">
        <v>4.84</v>
      </c>
      <c r="BE40">
        <v>0</v>
      </c>
      <c r="BF40">
        <v>0</v>
      </c>
      <c r="BG40">
        <v>19.350000000000001</v>
      </c>
      <c r="BH40">
        <v>15.88</v>
      </c>
      <c r="BI40">
        <v>14.51</v>
      </c>
      <c r="BJ40">
        <v>48.37</v>
      </c>
      <c r="BK40">
        <v>19.350000000000001</v>
      </c>
      <c r="BL40">
        <v>0</v>
      </c>
      <c r="BM40">
        <v>48.37</v>
      </c>
      <c r="BN40">
        <v>29.09</v>
      </c>
      <c r="BO40">
        <v>0</v>
      </c>
    </row>
    <row r="41" spans="1:67">
      <c r="A41" t="s">
        <v>330</v>
      </c>
      <c r="G41" t="s">
        <v>83</v>
      </c>
      <c r="H41" s="73">
        <v>307.64</v>
      </c>
      <c r="I41" s="46">
        <v>66.930000000000007</v>
      </c>
      <c r="J41" s="46">
        <v>67.600000000000009</v>
      </c>
      <c r="K41" s="46">
        <v>29.09</v>
      </c>
      <c r="L41" s="46">
        <v>6.51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6.51</v>
      </c>
      <c r="X41">
        <v>66.930000000000007</v>
      </c>
      <c r="Y41">
        <v>0</v>
      </c>
      <c r="Z41">
        <v>0</v>
      </c>
      <c r="AA41">
        <v>0.97</v>
      </c>
      <c r="AB41">
        <v>0</v>
      </c>
      <c r="AC41">
        <v>0</v>
      </c>
      <c r="AD41">
        <v>52.63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4.84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46.44</v>
      </c>
      <c r="AZ41">
        <v>39.659999999999997</v>
      </c>
      <c r="BA41">
        <v>6.77</v>
      </c>
      <c r="BB41">
        <v>48.37</v>
      </c>
      <c r="BC41">
        <v>5.8</v>
      </c>
      <c r="BD41">
        <v>4.84</v>
      </c>
      <c r="BE41">
        <v>0</v>
      </c>
      <c r="BF41">
        <v>0</v>
      </c>
      <c r="BG41">
        <v>19.350000000000001</v>
      </c>
      <c r="BH41">
        <v>14.97</v>
      </c>
      <c r="BI41">
        <v>14.51</v>
      </c>
      <c r="BJ41">
        <v>48.37</v>
      </c>
      <c r="BK41">
        <v>19.350000000000001</v>
      </c>
      <c r="BL41">
        <v>0</v>
      </c>
      <c r="BM41">
        <v>48.37</v>
      </c>
      <c r="BN41">
        <v>29.09</v>
      </c>
      <c r="BO41">
        <v>0</v>
      </c>
    </row>
    <row r="42" spans="1:67">
      <c r="A42" t="s">
        <v>331</v>
      </c>
      <c r="G42" t="s">
        <v>84</v>
      </c>
      <c r="H42" s="73">
        <v>307.64</v>
      </c>
      <c r="I42" s="46">
        <v>66.930000000000007</v>
      </c>
      <c r="J42" s="46">
        <v>67.600000000000009</v>
      </c>
      <c r="K42" s="46">
        <v>29.09</v>
      </c>
      <c r="L42" s="46">
        <v>6.97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6.97</v>
      </c>
      <c r="X42">
        <v>66.930000000000007</v>
      </c>
      <c r="Y42">
        <v>0</v>
      </c>
      <c r="Z42">
        <v>0</v>
      </c>
      <c r="AA42">
        <v>0.97</v>
      </c>
      <c r="AB42">
        <v>0</v>
      </c>
      <c r="AC42">
        <v>0</v>
      </c>
      <c r="AD42">
        <v>52.63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4.84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46.44</v>
      </c>
      <c r="AZ42">
        <v>39.659999999999997</v>
      </c>
      <c r="BA42">
        <v>6.77</v>
      </c>
      <c r="BB42">
        <v>48.37</v>
      </c>
      <c r="BC42">
        <v>5.8</v>
      </c>
      <c r="BD42">
        <v>4.84</v>
      </c>
      <c r="BE42">
        <v>0</v>
      </c>
      <c r="BF42">
        <v>0</v>
      </c>
      <c r="BG42">
        <v>19.350000000000001</v>
      </c>
      <c r="BH42">
        <v>14.97</v>
      </c>
      <c r="BI42">
        <v>14.51</v>
      </c>
      <c r="BJ42">
        <v>48.37</v>
      </c>
      <c r="BK42">
        <v>19.350000000000001</v>
      </c>
      <c r="BL42">
        <v>0</v>
      </c>
      <c r="BM42">
        <v>48.37</v>
      </c>
      <c r="BN42">
        <v>29.09</v>
      </c>
      <c r="BO42">
        <v>0</v>
      </c>
    </row>
    <row r="43" spans="1:67">
      <c r="A43" t="s">
        <v>337</v>
      </c>
      <c r="G43" t="s">
        <v>85</v>
      </c>
      <c r="H43" s="73">
        <v>307.64000000000004</v>
      </c>
      <c r="I43" s="46">
        <v>66.930000000000007</v>
      </c>
      <c r="J43" s="46">
        <v>67.5</v>
      </c>
      <c r="K43" s="46">
        <v>29.09</v>
      </c>
      <c r="L43" s="46">
        <v>7.34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7.34</v>
      </c>
      <c r="X43">
        <v>66.930000000000007</v>
      </c>
      <c r="Y43">
        <v>0</v>
      </c>
      <c r="Z43">
        <v>0</v>
      </c>
      <c r="AA43">
        <v>0.97</v>
      </c>
      <c r="AB43">
        <v>0</v>
      </c>
      <c r="AC43">
        <v>0</v>
      </c>
      <c r="AD43">
        <v>52.63</v>
      </c>
      <c r="AE43">
        <v>46.44</v>
      </c>
      <c r="AF43">
        <v>0</v>
      </c>
      <c r="AG43">
        <v>0</v>
      </c>
      <c r="AH43">
        <v>4.84</v>
      </c>
      <c r="AI43">
        <v>0</v>
      </c>
      <c r="AJ43">
        <v>0</v>
      </c>
      <c r="AK43">
        <v>0</v>
      </c>
      <c r="AL43">
        <v>48.37</v>
      </c>
      <c r="AM43">
        <v>0</v>
      </c>
      <c r="AN43">
        <v>48.37</v>
      </c>
      <c r="AO43">
        <v>0</v>
      </c>
      <c r="AP43">
        <v>0</v>
      </c>
      <c r="AQ43">
        <v>6.77</v>
      </c>
      <c r="AR43">
        <v>5.8</v>
      </c>
      <c r="AS43">
        <v>4.84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39.659999999999997</v>
      </c>
      <c r="BA43">
        <v>0</v>
      </c>
      <c r="BB43">
        <v>48.37</v>
      </c>
      <c r="BC43">
        <v>0</v>
      </c>
      <c r="BD43">
        <v>0</v>
      </c>
      <c r="BE43">
        <v>0</v>
      </c>
      <c r="BF43">
        <v>0</v>
      </c>
      <c r="BG43">
        <v>19.350000000000001</v>
      </c>
      <c r="BH43">
        <v>14.87</v>
      </c>
      <c r="BI43">
        <v>14.51</v>
      </c>
      <c r="BJ43">
        <v>0</v>
      </c>
      <c r="BK43">
        <v>19.350000000000001</v>
      </c>
      <c r="BL43">
        <v>0</v>
      </c>
      <c r="BM43">
        <v>0</v>
      </c>
      <c r="BN43">
        <v>29.09</v>
      </c>
      <c r="BO43">
        <v>0</v>
      </c>
    </row>
    <row r="44" spans="1:67">
      <c r="A44" t="s">
        <v>339</v>
      </c>
      <c r="G44" t="s">
        <v>86</v>
      </c>
      <c r="H44" s="73">
        <v>307.64000000000004</v>
      </c>
      <c r="I44" s="46">
        <v>66.930000000000007</v>
      </c>
      <c r="J44" s="46">
        <v>67.5</v>
      </c>
      <c r="K44" s="46">
        <v>29.09</v>
      </c>
      <c r="L44" s="46">
        <v>7.69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7.69</v>
      </c>
      <c r="X44">
        <v>66.930000000000007</v>
      </c>
      <c r="Y44">
        <v>0</v>
      </c>
      <c r="Z44">
        <v>0</v>
      </c>
      <c r="AA44">
        <v>0.97</v>
      </c>
      <c r="AB44">
        <v>0</v>
      </c>
      <c r="AC44">
        <v>0</v>
      </c>
      <c r="AD44">
        <v>52.63</v>
      </c>
      <c r="AE44">
        <v>46.44</v>
      </c>
      <c r="AF44">
        <v>0</v>
      </c>
      <c r="AG44">
        <v>0</v>
      </c>
      <c r="AH44">
        <v>4.84</v>
      </c>
      <c r="AI44">
        <v>0</v>
      </c>
      <c r="AJ44">
        <v>0</v>
      </c>
      <c r="AK44">
        <v>0</v>
      </c>
      <c r="AL44">
        <v>48.37</v>
      </c>
      <c r="AM44">
        <v>0</v>
      </c>
      <c r="AN44">
        <v>48.37</v>
      </c>
      <c r="AO44">
        <v>0</v>
      </c>
      <c r="AP44">
        <v>0</v>
      </c>
      <c r="AQ44">
        <v>6.77</v>
      </c>
      <c r="AR44">
        <v>5.8</v>
      </c>
      <c r="AS44">
        <v>4.84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39.659999999999997</v>
      </c>
      <c r="BA44">
        <v>0</v>
      </c>
      <c r="BB44">
        <v>48.37</v>
      </c>
      <c r="BC44">
        <v>0</v>
      </c>
      <c r="BD44">
        <v>0</v>
      </c>
      <c r="BE44">
        <v>0</v>
      </c>
      <c r="BF44">
        <v>0</v>
      </c>
      <c r="BG44">
        <v>19.350000000000001</v>
      </c>
      <c r="BH44">
        <v>14.87</v>
      </c>
      <c r="BI44">
        <v>14.51</v>
      </c>
      <c r="BJ44">
        <v>0</v>
      </c>
      <c r="BK44">
        <v>19.350000000000001</v>
      </c>
      <c r="BL44">
        <v>0</v>
      </c>
      <c r="BM44">
        <v>0</v>
      </c>
      <c r="BN44">
        <v>29.09</v>
      </c>
      <c r="BO44">
        <v>0</v>
      </c>
    </row>
    <row r="45" spans="1:67">
      <c r="A45" t="s">
        <v>358</v>
      </c>
      <c r="G45" t="s">
        <v>87</v>
      </c>
      <c r="H45" s="73">
        <v>307.64000000000004</v>
      </c>
      <c r="I45" s="46">
        <v>66.930000000000007</v>
      </c>
      <c r="J45" s="46">
        <v>67.5</v>
      </c>
      <c r="K45" s="46">
        <v>29.09</v>
      </c>
      <c r="L45" s="46">
        <v>8.0399999999999991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8.0399999999999991</v>
      </c>
      <c r="X45">
        <v>66.930000000000007</v>
      </c>
      <c r="Y45">
        <v>0</v>
      </c>
      <c r="Z45">
        <v>0</v>
      </c>
      <c r="AA45">
        <v>0.97</v>
      </c>
      <c r="AB45">
        <v>0</v>
      </c>
      <c r="AC45">
        <v>0</v>
      </c>
      <c r="AD45">
        <v>52.63</v>
      </c>
      <c r="AE45">
        <v>46.44</v>
      </c>
      <c r="AF45">
        <v>0</v>
      </c>
      <c r="AG45">
        <v>0</v>
      </c>
      <c r="AH45">
        <v>4.84</v>
      </c>
      <c r="AI45">
        <v>0</v>
      </c>
      <c r="AJ45">
        <v>0</v>
      </c>
      <c r="AK45">
        <v>0</v>
      </c>
      <c r="AL45">
        <v>48.37</v>
      </c>
      <c r="AM45">
        <v>0</v>
      </c>
      <c r="AN45">
        <v>48.37</v>
      </c>
      <c r="AO45">
        <v>0</v>
      </c>
      <c r="AP45">
        <v>0</v>
      </c>
      <c r="AQ45">
        <v>6.77</v>
      </c>
      <c r="AR45">
        <v>5.8</v>
      </c>
      <c r="AS45">
        <v>4.84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39.659999999999997</v>
      </c>
      <c r="BA45">
        <v>0</v>
      </c>
      <c r="BB45">
        <v>48.37</v>
      </c>
      <c r="BC45">
        <v>0</v>
      </c>
      <c r="BD45">
        <v>0</v>
      </c>
      <c r="BE45">
        <v>0</v>
      </c>
      <c r="BF45">
        <v>0</v>
      </c>
      <c r="BG45">
        <v>19.350000000000001</v>
      </c>
      <c r="BH45">
        <v>14.87</v>
      </c>
      <c r="BI45">
        <v>14.51</v>
      </c>
      <c r="BJ45">
        <v>0</v>
      </c>
      <c r="BK45">
        <v>19.350000000000001</v>
      </c>
      <c r="BL45">
        <v>0</v>
      </c>
      <c r="BM45">
        <v>0</v>
      </c>
      <c r="BN45">
        <v>29.09</v>
      </c>
      <c r="BO45">
        <v>0</v>
      </c>
    </row>
    <row r="46" spans="1:67">
      <c r="A46" t="s">
        <v>359</v>
      </c>
      <c r="G46" t="s">
        <v>88</v>
      </c>
      <c r="H46" s="73">
        <v>307.64000000000004</v>
      </c>
      <c r="I46" s="46">
        <v>66.930000000000007</v>
      </c>
      <c r="J46" s="46">
        <v>67.5</v>
      </c>
      <c r="K46" s="46">
        <v>29.09</v>
      </c>
      <c r="L46" s="46">
        <v>8.2899999999999991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8.2899999999999991</v>
      </c>
      <c r="X46">
        <v>66.930000000000007</v>
      </c>
      <c r="Y46">
        <v>0</v>
      </c>
      <c r="Z46">
        <v>0</v>
      </c>
      <c r="AA46">
        <v>0.97</v>
      </c>
      <c r="AB46">
        <v>0</v>
      </c>
      <c r="AC46">
        <v>0</v>
      </c>
      <c r="AD46">
        <v>52.63</v>
      </c>
      <c r="AE46">
        <v>46.44</v>
      </c>
      <c r="AF46">
        <v>0</v>
      </c>
      <c r="AG46">
        <v>0</v>
      </c>
      <c r="AH46">
        <v>4.84</v>
      </c>
      <c r="AI46">
        <v>0</v>
      </c>
      <c r="AJ46">
        <v>0</v>
      </c>
      <c r="AK46">
        <v>0</v>
      </c>
      <c r="AL46">
        <v>48.37</v>
      </c>
      <c r="AM46">
        <v>0</v>
      </c>
      <c r="AN46">
        <v>48.37</v>
      </c>
      <c r="AO46">
        <v>0</v>
      </c>
      <c r="AP46">
        <v>0</v>
      </c>
      <c r="AQ46">
        <v>6.77</v>
      </c>
      <c r="AR46">
        <v>5.8</v>
      </c>
      <c r="AS46">
        <v>4.84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39.659999999999997</v>
      </c>
      <c r="BA46">
        <v>0</v>
      </c>
      <c r="BB46">
        <v>48.37</v>
      </c>
      <c r="BC46">
        <v>0</v>
      </c>
      <c r="BD46">
        <v>0</v>
      </c>
      <c r="BE46">
        <v>0</v>
      </c>
      <c r="BF46">
        <v>0</v>
      </c>
      <c r="BG46">
        <v>19.350000000000001</v>
      </c>
      <c r="BH46">
        <v>14.87</v>
      </c>
      <c r="BI46">
        <v>14.51</v>
      </c>
      <c r="BJ46">
        <v>0</v>
      </c>
      <c r="BK46">
        <v>19.350000000000001</v>
      </c>
      <c r="BL46">
        <v>0</v>
      </c>
      <c r="BM46">
        <v>0</v>
      </c>
      <c r="BN46">
        <v>29.09</v>
      </c>
      <c r="BO46">
        <v>0</v>
      </c>
    </row>
    <row r="47" spans="1:67">
      <c r="A47" t="s">
        <v>360</v>
      </c>
      <c r="G47" t="s">
        <v>89</v>
      </c>
      <c r="H47" s="73">
        <v>307.64000000000004</v>
      </c>
      <c r="I47" s="46">
        <v>66.930000000000007</v>
      </c>
      <c r="J47" s="46">
        <v>67.320000000000007</v>
      </c>
      <c r="K47" s="46">
        <v>29.09</v>
      </c>
      <c r="L47" s="46">
        <v>8.4499999999999993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8.4499999999999993</v>
      </c>
      <c r="X47">
        <v>0</v>
      </c>
      <c r="Y47">
        <v>0</v>
      </c>
      <c r="Z47">
        <v>0</v>
      </c>
      <c r="AA47">
        <v>0.97</v>
      </c>
      <c r="AB47">
        <v>0</v>
      </c>
      <c r="AC47">
        <v>0</v>
      </c>
      <c r="AD47">
        <v>52.63</v>
      </c>
      <c r="AE47">
        <v>46.44</v>
      </c>
      <c r="AF47">
        <v>0</v>
      </c>
      <c r="AG47">
        <v>0</v>
      </c>
      <c r="AH47">
        <v>4.84</v>
      </c>
      <c r="AI47">
        <v>66.930000000000007</v>
      </c>
      <c r="AJ47">
        <v>0</v>
      </c>
      <c r="AK47">
        <v>0</v>
      </c>
      <c r="AL47">
        <v>48.37</v>
      </c>
      <c r="AM47">
        <v>0</v>
      </c>
      <c r="AN47">
        <v>48.37</v>
      </c>
      <c r="AO47">
        <v>0</v>
      </c>
      <c r="AP47">
        <v>0</v>
      </c>
      <c r="AQ47">
        <v>6.77</v>
      </c>
      <c r="AR47">
        <v>5.8</v>
      </c>
      <c r="AS47">
        <v>4.84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39.659999999999997</v>
      </c>
      <c r="BA47">
        <v>0</v>
      </c>
      <c r="BB47">
        <v>48.37</v>
      </c>
      <c r="BC47">
        <v>0</v>
      </c>
      <c r="BD47">
        <v>0</v>
      </c>
      <c r="BE47">
        <v>0</v>
      </c>
      <c r="BF47">
        <v>0</v>
      </c>
      <c r="BG47">
        <v>19.350000000000001</v>
      </c>
      <c r="BH47">
        <v>14.69</v>
      </c>
      <c r="BI47">
        <v>14.51</v>
      </c>
      <c r="BJ47">
        <v>0</v>
      </c>
      <c r="BK47">
        <v>19.350000000000001</v>
      </c>
      <c r="BL47">
        <v>0</v>
      </c>
      <c r="BM47">
        <v>0</v>
      </c>
      <c r="BN47">
        <v>29.09</v>
      </c>
      <c r="BO47">
        <v>0</v>
      </c>
    </row>
    <row r="48" spans="1:67">
      <c r="A48" t="s">
        <v>364</v>
      </c>
      <c r="G48" t="s">
        <v>90</v>
      </c>
      <c r="H48" s="73">
        <v>307.64000000000004</v>
      </c>
      <c r="I48" s="46">
        <v>66.930000000000007</v>
      </c>
      <c r="J48" s="46">
        <v>67.320000000000007</v>
      </c>
      <c r="K48" s="46">
        <v>29.09</v>
      </c>
      <c r="L48" s="46">
        <v>8.6300000000000008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8.6300000000000008</v>
      </c>
      <c r="X48">
        <v>0</v>
      </c>
      <c r="Y48">
        <v>0</v>
      </c>
      <c r="Z48">
        <v>0</v>
      </c>
      <c r="AA48">
        <v>0.97</v>
      </c>
      <c r="AB48">
        <v>0</v>
      </c>
      <c r="AC48">
        <v>0</v>
      </c>
      <c r="AD48">
        <v>52.63</v>
      </c>
      <c r="AE48">
        <v>46.44</v>
      </c>
      <c r="AF48">
        <v>0</v>
      </c>
      <c r="AG48">
        <v>0</v>
      </c>
      <c r="AH48">
        <v>4.84</v>
      </c>
      <c r="AI48">
        <v>66.930000000000007</v>
      </c>
      <c r="AJ48">
        <v>0</v>
      </c>
      <c r="AK48">
        <v>0</v>
      </c>
      <c r="AL48">
        <v>48.37</v>
      </c>
      <c r="AM48">
        <v>0</v>
      </c>
      <c r="AN48">
        <v>48.37</v>
      </c>
      <c r="AO48">
        <v>0</v>
      </c>
      <c r="AP48">
        <v>0</v>
      </c>
      <c r="AQ48">
        <v>6.77</v>
      </c>
      <c r="AR48">
        <v>5.8</v>
      </c>
      <c r="AS48">
        <v>4.84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39.659999999999997</v>
      </c>
      <c r="BA48">
        <v>0</v>
      </c>
      <c r="BB48">
        <v>48.37</v>
      </c>
      <c r="BC48">
        <v>0</v>
      </c>
      <c r="BD48">
        <v>0</v>
      </c>
      <c r="BE48">
        <v>0</v>
      </c>
      <c r="BF48">
        <v>0</v>
      </c>
      <c r="BG48">
        <v>19.350000000000001</v>
      </c>
      <c r="BH48">
        <v>14.69</v>
      </c>
      <c r="BI48">
        <v>14.51</v>
      </c>
      <c r="BJ48">
        <v>0</v>
      </c>
      <c r="BK48">
        <v>19.350000000000001</v>
      </c>
      <c r="BL48">
        <v>0</v>
      </c>
      <c r="BM48">
        <v>0</v>
      </c>
      <c r="BN48">
        <v>29.09</v>
      </c>
      <c r="BO48">
        <v>0</v>
      </c>
    </row>
    <row r="49" spans="1:67">
      <c r="A49" t="s">
        <v>365</v>
      </c>
      <c r="G49" t="s">
        <v>91</v>
      </c>
      <c r="H49" s="73">
        <v>307.64000000000004</v>
      </c>
      <c r="I49" s="46">
        <v>66.930000000000007</v>
      </c>
      <c r="J49" s="46">
        <v>67.320000000000007</v>
      </c>
      <c r="K49" s="46">
        <v>29.09</v>
      </c>
      <c r="L49" s="46">
        <v>8.74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8.74</v>
      </c>
      <c r="X49">
        <v>0</v>
      </c>
      <c r="Y49">
        <v>0</v>
      </c>
      <c r="Z49">
        <v>0</v>
      </c>
      <c r="AA49">
        <v>0.97</v>
      </c>
      <c r="AB49">
        <v>0</v>
      </c>
      <c r="AC49">
        <v>0</v>
      </c>
      <c r="AD49">
        <v>52.63</v>
      </c>
      <c r="AE49">
        <v>46.44</v>
      </c>
      <c r="AF49">
        <v>0</v>
      </c>
      <c r="AG49">
        <v>0</v>
      </c>
      <c r="AH49">
        <v>4.84</v>
      </c>
      <c r="AI49">
        <v>66.930000000000007</v>
      </c>
      <c r="AJ49">
        <v>0</v>
      </c>
      <c r="AK49">
        <v>0</v>
      </c>
      <c r="AL49">
        <v>48.37</v>
      </c>
      <c r="AM49">
        <v>0</v>
      </c>
      <c r="AN49">
        <v>48.37</v>
      </c>
      <c r="AO49">
        <v>0</v>
      </c>
      <c r="AP49">
        <v>0</v>
      </c>
      <c r="AQ49">
        <v>6.77</v>
      </c>
      <c r="AR49">
        <v>5.8</v>
      </c>
      <c r="AS49">
        <v>4.84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39.659999999999997</v>
      </c>
      <c r="BA49">
        <v>0</v>
      </c>
      <c r="BB49">
        <v>48.37</v>
      </c>
      <c r="BC49">
        <v>0</v>
      </c>
      <c r="BD49">
        <v>0</v>
      </c>
      <c r="BE49">
        <v>0</v>
      </c>
      <c r="BF49">
        <v>0</v>
      </c>
      <c r="BG49">
        <v>19.350000000000001</v>
      </c>
      <c r="BH49">
        <v>14.69</v>
      </c>
      <c r="BI49">
        <v>14.51</v>
      </c>
      <c r="BJ49">
        <v>0</v>
      </c>
      <c r="BK49">
        <v>19.350000000000001</v>
      </c>
      <c r="BL49">
        <v>0</v>
      </c>
      <c r="BM49">
        <v>0</v>
      </c>
      <c r="BN49">
        <v>29.09</v>
      </c>
      <c r="BO49">
        <v>0</v>
      </c>
    </row>
    <row r="50" spans="1:67">
      <c r="A50" t="s">
        <v>366</v>
      </c>
      <c r="G50" t="s">
        <v>92</v>
      </c>
      <c r="H50" s="73">
        <v>307.64000000000004</v>
      </c>
      <c r="I50" s="46">
        <v>66.930000000000007</v>
      </c>
      <c r="J50" s="46">
        <v>67.320000000000007</v>
      </c>
      <c r="K50" s="46">
        <v>29.09</v>
      </c>
      <c r="L50" s="46">
        <v>8.9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8.9</v>
      </c>
      <c r="X50">
        <v>0</v>
      </c>
      <c r="Y50">
        <v>0</v>
      </c>
      <c r="Z50">
        <v>0</v>
      </c>
      <c r="AA50">
        <v>0.97</v>
      </c>
      <c r="AB50">
        <v>0</v>
      </c>
      <c r="AC50">
        <v>0</v>
      </c>
      <c r="AD50">
        <v>52.63</v>
      </c>
      <c r="AE50">
        <v>46.44</v>
      </c>
      <c r="AF50">
        <v>0</v>
      </c>
      <c r="AG50">
        <v>0</v>
      </c>
      <c r="AH50">
        <v>4.84</v>
      </c>
      <c r="AI50">
        <v>66.930000000000007</v>
      </c>
      <c r="AJ50">
        <v>0</v>
      </c>
      <c r="AK50">
        <v>0</v>
      </c>
      <c r="AL50">
        <v>48.37</v>
      </c>
      <c r="AM50">
        <v>0</v>
      </c>
      <c r="AN50">
        <v>48.37</v>
      </c>
      <c r="AO50">
        <v>0</v>
      </c>
      <c r="AP50">
        <v>0</v>
      </c>
      <c r="AQ50">
        <v>6.77</v>
      </c>
      <c r="AR50">
        <v>5.8</v>
      </c>
      <c r="AS50">
        <v>4.84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39.659999999999997</v>
      </c>
      <c r="BA50">
        <v>0</v>
      </c>
      <c r="BB50">
        <v>48.37</v>
      </c>
      <c r="BC50">
        <v>0</v>
      </c>
      <c r="BD50">
        <v>0</v>
      </c>
      <c r="BE50">
        <v>0</v>
      </c>
      <c r="BF50">
        <v>0</v>
      </c>
      <c r="BG50">
        <v>19.350000000000001</v>
      </c>
      <c r="BH50">
        <v>14.69</v>
      </c>
      <c r="BI50">
        <v>14.51</v>
      </c>
      <c r="BJ50">
        <v>0</v>
      </c>
      <c r="BK50">
        <v>19.350000000000001</v>
      </c>
      <c r="BL50">
        <v>0</v>
      </c>
      <c r="BM50">
        <v>0</v>
      </c>
      <c r="BN50">
        <v>29.09</v>
      </c>
      <c r="BO50">
        <v>0</v>
      </c>
    </row>
    <row r="51" spans="1:67">
      <c r="A51" t="s">
        <v>367</v>
      </c>
      <c r="G51" t="s">
        <v>93</v>
      </c>
      <c r="H51" s="73">
        <v>309.57000000000005</v>
      </c>
      <c r="I51" s="46">
        <v>66.930000000000007</v>
      </c>
      <c r="J51" s="46">
        <v>67.13</v>
      </c>
      <c r="K51" s="46">
        <v>29.09</v>
      </c>
      <c r="L51" s="46">
        <v>8.84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8.84</v>
      </c>
      <c r="X51">
        <v>0</v>
      </c>
      <c r="Y51">
        <v>0</v>
      </c>
      <c r="Z51">
        <v>0</v>
      </c>
      <c r="AA51">
        <v>0.97</v>
      </c>
      <c r="AB51">
        <v>0</v>
      </c>
      <c r="AC51">
        <v>39.659999999999997</v>
      </c>
      <c r="AD51">
        <v>52.63</v>
      </c>
      <c r="AE51">
        <v>46.44</v>
      </c>
      <c r="AF51">
        <v>19.350000000000001</v>
      </c>
      <c r="AG51">
        <v>0</v>
      </c>
      <c r="AH51">
        <v>4.84</v>
      </c>
      <c r="AI51">
        <v>66.930000000000007</v>
      </c>
      <c r="AJ51">
        <v>0</v>
      </c>
      <c r="AK51">
        <v>0</v>
      </c>
      <c r="AL51">
        <v>48.37</v>
      </c>
      <c r="AM51">
        <v>0</v>
      </c>
      <c r="AN51">
        <v>48.37</v>
      </c>
      <c r="AO51">
        <v>0</v>
      </c>
      <c r="AP51">
        <v>0</v>
      </c>
      <c r="AQ51">
        <v>6.77</v>
      </c>
      <c r="AR51">
        <v>5.8</v>
      </c>
      <c r="AS51">
        <v>4.84</v>
      </c>
      <c r="AT51">
        <v>1.93</v>
      </c>
      <c r="AU51">
        <v>0</v>
      </c>
      <c r="AV51">
        <v>14.51</v>
      </c>
      <c r="AW51">
        <v>19.350000000000001</v>
      </c>
      <c r="AX51">
        <v>0</v>
      </c>
      <c r="AY51">
        <v>0</v>
      </c>
      <c r="AZ51">
        <v>0</v>
      </c>
      <c r="BA51">
        <v>0</v>
      </c>
      <c r="BB51">
        <v>48.37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14.5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29.09</v>
      </c>
      <c r="BO51">
        <v>0</v>
      </c>
    </row>
    <row r="52" spans="1:67">
      <c r="A52" t="s">
        <v>368</v>
      </c>
      <c r="G52" t="s">
        <v>94</v>
      </c>
      <c r="H52" s="73">
        <v>309.57000000000005</v>
      </c>
      <c r="I52" s="46">
        <v>66.930000000000007</v>
      </c>
      <c r="J52" s="46">
        <v>67.13</v>
      </c>
      <c r="K52" s="46">
        <v>29.09</v>
      </c>
      <c r="L52" s="46">
        <v>8.9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8.9</v>
      </c>
      <c r="X52">
        <v>0</v>
      </c>
      <c r="Y52">
        <v>0</v>
      </c>
      <c r="Z52">
        <v>0</v>
      </c>
      <c r="AA52">
        <v>0.97</v>
      </c>
      <c r="AB52">
        <v>0</v>
      </c>
      <c r="AC52">
        <v>39.659999999999997</v>
      </c>
      <c r="AD52">
        <v>52.63</v>
      </c>
      <c r="AE52">
        <v>46.44</v>
      </c>
      <c r="AF52">
        <v>19.350000000000001</v>
      </c>
      <c r="AG52">
        <v>0</v>
      </c>
      <c r="AH52">
        <v>4.84</v>
      </c>
      <c r="AI52">
        <v>66.930000000000007</v>
      </c>
      <c r="AJ52">
        <v>0</v>
      </c>
      <c r="AK52">
        <v>0</v>
      </c>
      <c r="AL52">
        <v>48.37</v>
      </c>
      <c r="AM52">
        <v>0</v>
      </c>
      <c r="AN52">
        <v>48.37</v>
      </c>
      <c r="AO52">
        <v>0</v>
      </c>
      <c r="AP52">
        <v>0</v>
      </c>
      <c r="AQ52">
        <v>6.77</v>
      </c>
      <c r="AR52">
        <v>5.8</v>
      </c>
      <c r="AS52">
        <v>4.84</v>
      </c>
      <c r="AT52">
        <v>1.93</v>
      </c>
      <c r="AU52">
        <v>0</v>
      </c>
      <c r="AV52">
        <v>14.51</v>
      </c>
      <c r="AW52">
        <v>19.350000000000001</v>
      </c>
      <c r="AX52">
        <v>0</v>
      </c>
      <c r="AY52">
        <v>0</v>
      </c>
      <c r="AZ52">
        <v>0</v>
      </c>
      <c r="BA52">
        <v>0</v>
      </c>
      <c r="BB52">
        <v>48.37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14.5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29.09</v>
      </c>
      <c r="BO52">
        <v>0</v>
      </c>
    </row>
    <row r="53" spans="1:67">
      <c r="A53" t="s">
        <v>400</v>
      </c>
      <c r="G53" t="s">
        <v>95</v>
      </c>
      <c r="H53" s="73">
        <v>309.57000000000005</v>
      </c>
      <c r="I53" s="46">
        <v>66.930000000000007</v>
      </c>
      <c r="J53" s="46">
        <v>67.13</v>
      </c>
      <c r="K53" s="46">
        <v>29.09</v>
      </c>
      <c r="L53" s="46">
        <v>8.8000000000000007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8.8000000000000007</v>
      </c>
      <c r="X53">
        <v>0</v>
      </c>
      <c r="Y53">
        <v>0</v>
      </c>
      <c r="Z53">
        <v>0</v>
      </c>
      <c r="AA53">
        <v>0.97</v>
      </c>
      <c r="AB53">
        <v>0</v>
      </c>
      <c r="AC53">
        <v>39.659999999999997</v>
      </c>
      <c r="AD53">
        <v>52.63</v>
      </c>
      <c r="AE53">
        <v>46.44</v>
      </c>
      <c r="AF53">
        <v>19.350000000000001</v>
      </c>
      <c r="AG53">
        <v>0</v>
      </c>
      <c r="AH53">
        <v>4.84</v>
      </c>
      <c r="AI53">
        <v>66.930000000000007</v>
      </c>
      <c r="AJ53">
        <v>0</v>
      </c>
      <c r="AK53">
        <v>0</v>
      </c>
      <c r="AL53">
        <v>48.37</v>
      </c>
      <c r="AM53">
        <v>0</v>
      </c>
      <c r="AN53">
        <v>48.37</v>
      </c>
      <c r="AO53">
        <v>0</v>
      </c>
      <c r="AP53">
        <v>0</v>
      </c>
      <c r="AQ53">
        <v>6.77</v>
      </c>
      <c r="AR53">
        <v>5.8</v>
      </c>
      <c r="AS53">
        <v>4.84</v>
      </c>
      <c r="AT53">
        <v>1.93</v>
      </c>
      <c r="AU53">
        <v>0</v>
      </c>
      <c r="AV53">
        <v>14.51</v>
      </c>
      <c r="AW53">
        <v>19.350000000000001</v>
      </c>
      <c r="AX53">
        <v>0</v>
      </c>
      <c r="AY53">
        <v>0</v>
      </c>
      <c r="AZ53">
        <v>0</v>
      </c>
      <c r="BA53">
        <v>0</v>
      </c>
      <c r="BB53">
        <v>48.37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14.5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29.09</v>
      </c>
      <c r="BO53">
        <v>0</v>
      </c>
    </row>
    <row r="54" spans="1:67">
      <c r="A54" t="s">
        <v>399</v>
      </c>
      <c r="G54" t="s">
        <v>96</v>
      </c>
      <c r="H54" s="73">
        <v>309.57000000000005</v>
      </c>
      <c r="I54" s="46">
        <v>66.930000000000007</v>
      </c>
      <c r="J54" s="46">
        <v>67.13</v>
      </c>
      <c r="K54" s="46">
        <v>29.09</v>
      </c>
      <c r="L54" s="46">
        <v>8.7899999999999991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8.7899999999999991</v>
      </c>
      <c r="X54">
        <v>0</v>
      </c>
      <c r="Y54">
        <v>0</v>
      </c>
      <c r="Z54">
        <v>0</v>
      </c>
      <c r="AA54">
        <v>0.97</v>
      </c>
      <c r="AB54">
        <v>0</v>
      </c>
      <c r="AC54">
        <v>39.659999999999997</v>
      </c>
      <c r="AD54">
        <v>52.63</v>
      </c>
      <c r="AE54">
        <v>46.44</v>
      </c>
      <c r="AF54">
        <v>19.350000000000001</v>
      </c>
      <c r="AG54">
        <v>0</v>
      </c>
      <c r="AH54">
        <v>4.84</v>
      </c>
      <c r="AI54">
        <v>66.930000000000007</v>
      </c>
      <c r="AJ54">
        <v>0</v>
      </c>
      <c r="AK54">
        <v>0</v>
      </c>
      <c r="AL54">
        <v>48.37</v>
      </c>
      <c r="AM54">
        <v>0</v>
      </c>
      <c r="AN54">
        <v>48.37</v>
      </c>
      <c r="AO54">
        <v>0</v>
      </c>
      <c r="AP54">
        <v>0</v>
      </c>
      <c r="AQ54">
        <v>6.77</v>
      </c>
      <c r="AR54">
        <v>5.8</v>
      </c>
      <c r="AS54">
        <v>4.84</v>
      </c>
      <c r="AT54">
        <v>1.93</v>
      </c>
      <c r="AU54">
        <v>0</v>
      </c>
      <c r="AV54">
        <v>14.51</v>
      </c>
      <c r="AW54">
        <v>19.350000000000001</v>
      </c>
      <c r="AX54">
        <v>0</v>
      </c>
      <c r="AY54">
        <v>0</v>
      </c>
      <c r="AZ54">
        <v>0</v>
      </c>
      <c r="BA54">
        <v>0</v>
      </c>
      <c r="BB54">
        <v>48.37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14.5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29.09</v>
      </c>
      <c r="BO54">
        <v>0</v>
      </c>
    </row>
    <row r="55" spans="1:67">
      <c r="A55" t="s">
        <v>401</v>
      </c>
      <c r="G55" t="s">
        <v>97</v>
      </c>
      <c r="H55" s="73">
        <v>309.57000000000005</v>
      </c>
      <c r="I55" s="46">
        <v>66.930000000000007</v>
      </c>
      <c r="J55" s="46">
        <v>66.95</v>
      </c>
      <c r="K55" s="46">
        <v>29.09</v>
      </c>
      <c r="L55" s="46">
        <v>8.67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8.67</v>
      </c>
      <c r="X55">
        <v>0</v>
      </c>
      <c r="Y55">
        <v>0</v>
      </c>
      <c r="Z55">
        <v>0</v>
      </c>
      <c r="AA55">
        <v>0.97</v>
      </c>
      <c r="AB55">
        <v>0</v>
      </c>
      <c r="AC55">
        <v>39.659999999999997</v>
      </c>
      <c r="AD55">
        <v>52.63</v>
      </c>
      <c r="AE55">
        <v>46.44</v>
      </c>
      <c r="AF55">
        <v>19.350000000000001</v>
      </c>
      <c r="AG55">
        <v>0</v>
      </c>
      <c r="AH55">
        <v>4.84</v>
      </c>
      <c r="AI55">
        <v>66.930000000000007</v>
      </c>
      <c r="AJ55">
        <v>0</v>
      </c>
      <c r="AK55">
        <v>0</v>
      </c>
      <c r="AL55">
        <v>48.37</v>
      </c>
      <c r="AM55">
        <v>0</v>
      </c>
      <c r="AN55">
        <v>48.37</v>
      </c>
      <c r="AO55">
        <v>0</v>
      </c>
      <c r="AP55">
        <v>0</v>
      </c>
      <c r="AQ55">
        <v>6.77</v>
      </c>
      <c r="AR55">
        <v>5.8</v>
      </c>
      <c r="AS55">
        <v>4.84</v>
      </c>
      <c r="AT55">
        <v>1.93</v>
      </c>
      <c r="AU55">
        <v>0</v>
      </c>
      <c r="AV55">
        <v>14.51</v>
      </c>
      <c r="AW55">
        <v>19.350000000000001</v>
      </c>
      <c r="AX55">
        <v>0</v>
      </c>
      <c r="AY55">
        <v>0</v>
      </c>
      <c r="AZ55">
        <v>0</v>
      </c>
      <c r="BA55">
        <v>0</v>
      </c>
      <c r="BB55">
        <v>48.37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14.32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29.09</v>
      </c>
      <c r="BO55">
        <v>0</v>
      </c>
    </row>
    <row r="56" spans="1:67">
      <c r="A56" t="s">
        <v>401</v>
      </c>
      <c r="G56" t="s">
        <v>98</v>
      </c>
      <c r="H56" s="73">
        <v>309.57000000000005</v>
      </c>
      <c r="I56" s="46">
        <v>66.930000000000007</v>
      </c>
      <c r="J56" s="46">
        <v>66.95</v>
      </c>
      <c r="K56" s="46">
        <v>29.09</v>
      </c>
      <c r="L56" s="46">
        <v>8.52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8.52</v>
      </c>
      <c r="X56">
        <v>0</v>
      </c>
      <c r="Y56">
        <v>0</v>
      </c>
      <c r="Z56">
        <v>0</v>
      </c>
      <c r="AA56">
        <v>0.97</v>
      </c>
      <c r="AB56">
        <v>0</v>
      </c>
      <c r="AC56">
        <v>39.659999999999997</v>
      </c>
      <c r="AD56">
        <v>52.63</v>
      </c>
      <c r="AE56">
        <v>46.44</v>
      </c>
      <c r="AF56">
        <v>19.350000000000001</v>
      </c>
      <c r="AG56">
        <v>0</v>
      </c>
      <c r="AH56">
        <v>4.84</v>
      </c>
      <c r="AI56">
        <v>66.930000000000007</v>
      </c>
      <c r="AJ56">
        <v>0</v>
      </c>
      <c r="AK56">
        <v>0</v>
      </c>
      <c r="AL56">
        <v>48.37</v>
      </c>
      <c r="AM56">
        <v>0</v>
      </c>
      <c r="AN56">
        <v>48.37</v>
      </c>
      <c r="AO56">
        <v>0</v>
      </c>
      <c r="AP56">
        <v>0</v>
      </c>
      <c r="AQ56">
        <v>6.77</v>
      </c>
      <c r="AR56">
        <v>5.8</v>
      </c>
      <c r="AS56">
        <v>4.84</v>
      </c>
      <c r="AT56">
        <v>1.93</v>
      </c>
      <c r="AU56">
        <v>0</v>
      </c>
      <c r="AV56">
        <v>14.51</v>
      </c>
      <c r="AW56">
        <v>19.350000000000001</v>
      </c>
      <c r="AX56">
        <v>0</v>
      </c>
      <c r="AY56">
        <v>0</v>
      </c>
      <c r="AZ56">
        <v>0</v>
      </c>
      <c r="BA56">
        <v>0</v>
      </c>
      <c r="BB56">
        <v>48.37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14.32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29.09</v>
      </c>
      <c r="BO56">
        <v>0</v>
      </c>
    </row>
    <row r="57" spans="1:67">
      <c r="G57" t="s">
        <v>99</v>
      </c>
      <c r="H57" s="73">
        <v>309.57000000000005</v>
      </c>
      <c r="I57" s="46">
        <v>66.930000000000007</v>
      </c>
      <c r="J57" s="46">
        <v>66.95</v>
      </c>
      <c r="K57" s="46">
        <v>29.09</v>
      </c>
      <c r="L57" s="46">
        <v>8.4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8.4</v>
      </c>
      <c r="X57">
        <v>0</v>
      </c>
      <c r="Y57">
        <v>0</v>
      </c>
      <c r="Z57">
        <v>0</v>
      </c>
      <c r="AA57">
        <v>0.97</v>
      </c>
      <c r="AB57">
        <v>0</v>
      </c>
      <c r="AC57">
        <v>39.659999999999997</v>
      </c>
      <c r="AD57">
        <v>52.63</v>
      </c>
      <c r="AE57">
        <v>46.44</v>
      </c>
      <c r="AF57">
        <v>19.350000000000001</v>
      </c>
      <c r="AG57">
        <v>0</v>
      </c>
      <c r="AH57">
        <v>4.84</v>
      </c>
      <c r="AI57">
        <v>66.930000000000007</v>
      </c>
      <c r="AJ57">
        <v>0</v>
      </c>
      <c r="AK57">
        <v>0</v>
      </c>
      <c r="AL57">
        <v>48.37</v>
      </c>
      <c r="AM57">
        <v>0</v>
      </c>
      <c r="AN57">
        <v>48.37</v>
      </c>
      <c r="AO57">
        <v>0</v>
      </c>
      <c r="AP57">
        <v>0</v>
      </c>
      <c r="AQ57">
        <v>6.77</v>
      </c>
      <c r="AR57">
        <v>5.8</v>
      </c>
      <c r="AS57">
        <v>4.84</v>
      </c>
      <c r="AT57">
        <v>1.93</v>
      </c>
      <c r="AU57">
        <v>0</v>
      </c>
      <c r="AV57">
        <v>14.51</v>
      </c>
      <c r="AW57">
        <v>19.350000000000001</v>
      </c>
      <c r="AX57">
        <v>0</v>
      </c>
      <c r="AY57">
        <v>0</v>
      </c>
      <c r="AZ57">
        <v>0</v>
      </c>
      <c r="BA57">
        <v>0</v>
      </c>
      <c r="BB57">
        <v>48.37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14.32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29.09</v>
      </c>
      <c r="BO57">
        <v>0</v>
      </c>
    </row>
    <row r="58" spans="1:67">
      <c r="G58" t="s">
        <v>100</v>
      </c>
      <c r="H58" s="73">
        <v>309.57000000000005</v>
      </c>
      <c r="I58" s="46">
        <v>66.930000000000007</v>
      </c>
      <c r="J58" s="46">
        <v>66.95</v>
      </c>
      <c r="K58" s="46">
        <v>29.09</v>
      </c>
      <c r="L58" s="46">
        <v>8.0299999999999994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8.0299999999999994</v>
      </c>
      <c r="X58">
        <v>0</v>
      </c>
      <c r="Y58">
        <v>0</v>
      </c>
      <c r="Z58">
        <v>0</v>
      </c>
      <c r="AA58">
        <v>0.97</v>
      </c>
      <c r="AB58">
        <v>0</v>
      </c>
      <c r="AC58">
        <v>39.659999999999997</v>
      </c>
      <c r="AD58">
        <v>52.63</v>
      </c>
      <c r="AE58">
        <v>46.44</v>
      </c>
      <c r="AF58">
        <v>19.350000000000001</v>
      </c>
      <c r="AG58">
        <v>0</v>
      </c>
      <c r="AH58">
        <v>4.84</v>
      </c>
      <c r="AI58">
        <v>66.930000000000007</v>
      </c>
      <c r="AJ58">
        <v>0</v>
      </c>
      <c r="AK58">
        <v>0</v>
      </c>
      <c r="AL58">
        <v>48.37</v>
      </c>
      <c r="AM58">
        <v>0</v>
      </c>
      <c r="AN58">
        <v>48.37</v>
      </c>
      <c r="AO58">
        <v>0</v>
      </c>
      <c r="AP58">
        <v>0</v>
      </c>
      <c r="AQ58">
        <v>6.77</v>
      </c>
      <c r="AR58">
        <v>5.8</v>
      </c>
      <c r="AS58">
        <v>4.84</v>
      </c>
      <c r="AT58">
        <v>1.93</v>
      </c>
      <c r="AU58">
        <v>0</v>
      </c>
      <c r="AV58">
        <v>14.51</v>
      </c>
      <c r="AW58">
        <v>19.350000000000001</v>
      </c>
      <c r="AX58">
        <v>0</v>
      </c>
      <c r="AY58">
        <v>0</v>
      </c>
      <c r="AZ58">
        <v>0</v>
      </c>
      <c r="BA58">
        <v>0</v>
      </c>
      <c r="BB58">
        <v>48.37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14.32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29.09</v>
      </c>
      <c r="BO58">
        <v>0</v>
      </c>
    </row>
    <row r="59" spans="1:67">
      <c r="G59" t="s">
        <v>101</v>
      </c>
      <c r="H59" s="73">
        <v>309.57000000000005</v>
      </c>
      <c r="I59" s="46">
        <v>66.930000000000007</v>
      </c>
      <c r="J59" s="46">
        <v>67.03</v>
      </c>
      <c r="K59" s="46">
        <v>29.09</v>
      </c>
      <c r="L59" s="46">
        <v>7.84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7.84</v>
      </c>
      <c r="X59">
        <v>0</v>
      </c>
      <c r="Y59">
        <v>0</v>
      </c>
      <c r="Z59">
        <v>0</v>
      </c>
      <c r="AA59">
        <v>0.97</v>
      </c>
      <c r="AB59">
        <v>0</v>
      </c>
      <c r="AC59">
        <v>39.659999999999997</v>
      </c>
      <c r="AD59">
        <v>52.63</v>
      </c>
      <c r="AE59">
        <v>46.44</v>
      </c>
      <c r="AF59">
        <v>19.350000000000001</v>
      </c>
      <c r="AG59">
        <v>0</v>
      </c>
      <c r="AH59">
        <v>4.84</v>
      </c>
      <c r="AI59">
        <v>66.930000000000007</v>
      </c>
      <c r="AJ59">
        <v>0</v>
      </c>
      <c r="AK59">
        <v>0</v>
      </c>
      <c r="AL59">
        <v>48.37</v>
      </c>
      <c r="AM59">
        <v>0</v>
      </c>
      <c r="AN59">
        <v>48.37</v>
      </c>
      <c r="AO59">
        <v>0</v>
      </c>
      <c r="AP59">
        <v>0</v>
      </c>
      <c r="AQ59">
        <v>6.77</v>
      </c>
      <c r="AR59">
        <v>5.8</v>
      </c>
      <c r="AS59">
        <v>4.84</v>
      </c>
      <c r="AT59">
        <v>1.93</v>
      </c>
      <c r="AU59">
        <v>0</v>
      </c>
      <c r="AV59">
        <v>14.51</v>
      </c>
      <c r="AW59">
        <v>19.350000000000001</v>
      </c>
      <c r="AX59">
        <v>0</v>
      </c>
      <c r="AY59">
        <v>0</v>
      </c>
      <c r="AZ59">
        <v>0</v>
      </c>
      <c r="BA59">
        <v>0</v>
      </c>
      <c r="BB59">
        <v>48.37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14.4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29.09</v>
      </c>
      <c r="BO59">
        <v>0</v>
      </c>
    </row>
    <row r="60" spans="1:67">
      <c r="G60" t="s">
        <v>102</v>
      </c>
      <c r="H60" s="73">
        <v>309.57000000000005</v>
      </c>
      <c r="I60" s="46">
        <v>66.930000000000007</v>
      </c>
      <c r="J60" s="46">
        <v>67.03</v>
      </c>
      <c r="K60" s="46">
        <v>29.09</v>
      </c>
      <c r="L60" s="46">
        <v>7.14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7.14</v>
      </c>
      <c r="X60">
        <v>0</v>
      </c>
      <c r="Y60">
        <v>0</v>
      </c>
      <c r="Z60">
        <v>0</v>
      </c>
      <c r="AA60">
        <v>0.97</v>
      </c>
      <c r="AB60">
        <v>0</v>
      </c>
      <c r="AC60">
        <v>39.659999999999997</v>
      </c>
      <c r="AD60">
        <v>52.63</v>
      </c>
      <c r="AE60">
        <v>46.44</v>
      </c>
      <c r="AF60">
        <v>19.350000000000001</v>
      </c>
      <c r="AG60">
        <v>0</v>
      </c>
      <c r="AH60">
        <v>4.84</v>
      </c>
      <c r="AI60">
        <v>66.930000000000007</v>
      </c>
      <c r="AJ60">
        <v>0</v>
      </c>
      <c r="AK60">
        <v>0</v>
      </c>
      <c r="AL60">
        <v>48.37</v>
      </c>
      <c r="AM60">
        <v>0</v>
      </c>
      <c r="AN60">
        <v>48.37</v>
      </c>
      <c r="AO60">
        <v>0</v>
      </c>
      <c r="AP60">
        <v>0</v>
      </c>
      <c r="AQ60">
        <v>6.77</v>
      </c>
      <c r="AR60">
        <v>5.8</v>
      </c>
      <c r="AS60">
        <v>4.84</v>
      </c>
      <c r="AT60">
        <v>1.93</v>
      </c>
      <c r="AU60">
        <v>0</v>
      </c>
      <c r="AV60">
        <v>14.51</v>
      </c>
      <c r="AW60">
        <v>19.350000000000001</v>
      </c>
      <c r="AX60">
        <v>0</v>
      </c>
      <c r="AY60">
        <v>0</v>
      </c>
      <c r="AZ60">
        <v>0</v>
      </c>
      <c r="BA60">
        <v>0</v>
      </c>
      <c r="BB60">
        <v>48.37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14.4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29.09</v>
      </c>
      <c r="BO60">
        <v>0</v>
      </c>
    </row>
    <row r="61" spans="1:67">
      <c r="G61" t="s">
        <v>103</v>
      </c>
      <c r="H61" s="73">
        <v>309.57000000000005</v>
      </c>
      <c r="I61" s="46">
        <v>66.930000000000007</v>
      </c>
      <c r="J61" s="46">
        <v>67.03</v>
      </c>
      <c r="K61" s="46">
        <v>29.09</v>
      </c>
      <c r="L61" s="46">
        <v>6.16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6.16</v>
      </c>
      <c r="X61">
        <v>0</v>
      </c>
      <c r="Y61">
        <v>0</v>
      </c>
      <c r="Z61">
        <v>0</v>
      </c>
      <c r="AA61">
        <v>0.97</v>
      </c>
      <c r="AB61">
        <v>0</v>
      </c>
      <c r="AC61">
        <v>39.659999999999997</v>
      </c>
      <c r="AD61">
        <v>52.63</v>
      </c>
      <c r="AE61">
        <v>46.44</v>
      </c>
      <c r="AF61">
        <v>19.350000000000001</v>
      </c>
      <c r="AG61">
        <v>0</v>
      </c>
      <c r="AH61">
        <v>4.84</v>
      </c>
      <c r="AI61">
        <v>66.930000000000007</v>
      </c>
      <c r="AJ61">
        <v>0</v>
      </c>
      <c r="AK61">
        <v>0</v>
      </c>
      <c r="AL61">
        <v>48.37</v>
      </c>
      <c r="AM61">
        <v>0</v>
      </c>
      <c r="AN61">
        <v>48.37</v>
      </c>
      <c r="AO61">
        <v>0</v>
      </c>
      <c r="AP61">
        <v>0</v>
      </c>
      <c r="AQ61">
        <v>6.77</v>
      </c>
      <c r="AR61">
        <v>5.8</v>
      </c>
      <c r="AS61">
        <v>4.84</v>
      </c>
      <c r="AT61">
        <v>1.93</v>
      </c>
      <c r="AU61">
        <v>0</v>
      </c>
      <c r="AV61">
        <v>14.51</v>
      </c>
      <c r="AW61">
        <v>19.350000000000001</v>
      </c>
      <c r="AX61">
        <v>0</v>
      </c>
      <c r="AY61">
        <v>0</v>
      </c>
      <c r="AZ61">
        <v>0</v>
      </c>
      <c r="BA61">
        <v>0</v>
      </c>
      <c r="BB61">
        <v>48.37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14.4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29.09</v>
      </c>
      <c r="BO61">
        <v>0</v>
      </c>
    </row>
    <row r="62" spans="1:67">
      <c r="G62" t="s">
        <v>104</v>
      </c>
      <c r="H62" s="73">
        <v>309.57000000000005</v>
      </c>
      <c r="I62" s="46">
        <v>66.930000000000007</v>
      </c>
      <c r="J62" s="46">
        <v>67.03</v>
      </c>
      <c r="K62" s="46">
        <v>29.09</v>
      </c>
      <c r="L62" s="46">
        <v>6.26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6.26</v>
      </c>
      <c r="X62">
        <v>0</v>
      </c>
      <c r="Y62">
        <v>0</v>
      </c>
      <c r="Z62">
        <v>0</v>
      </c>
      <c r="AA62">
        <v>0.97</v>
      </c>
      <c r="AB62">
        <v>0</v>
      </c>
      <c r="AC62">
        <v>39.659999999999997</v>
      </c>
      <c r="AD62">
        <v>52.63</v>
      </c>
      <c r="AE62">
        <v>46.44</v>
      </c>
      <c r="AF62">
        <v>19.350000000000001</v>
      </c>
      <c r="AG62">
        <v>0</v>
      </c>
      <c r="AH62">
        <v>4.84</v>
      </c>
      <c r="AI62">
        <v>66.930000000000007</v>
      </c>
      <c r="AJ62">
        <v>0</v>
      </c>
      <c r="AK62">
        <v>0</v>
      </c>
      <c r="AL62">
        <v>48.37</v>
      </c>
      <c r="AM62">
        <v>0</v>
      </c>
      <c r="AN62">
        <v>48.37</v>
      </c>
      <c r="AO62">
        <v>0</v>
      </c>
      <c r="AP62">
        <v>0</v>
      </c>
      <c r="AQ62">
        <v>6.77</v>
      </c>
      <c r="AR62">
        <v>5.8</v>
      </c>
      <c r="AS62">
        <v>4.84</v>
      </c>
      <c r="AT62">
        <v>1.93</v>
      </c>
      <c r="AU62">
        <v>0</v>
      </c>
      <c r="AV62">
        <v>14.51</v>
      </c>
      <c r="AW62">
        <v>19.350000000000001</v>
      </c>
      <c r="AX62">
        <v>0</v>
      </c>
      <c r="AY62">
        <v>0</v>
      </c>
      <c r="AZ62">
        <v>0</v>
      </c>
      <c r="BA62">
        <v>0</v>
      </c>
      <c r="BB62">
        <v>48.37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14.4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29.09</v>
      </c>
      <c r="BO62">
        <v>0</v>
      </c>
    </row>
    <row r="63" spans="1:67">
      <c r="G63" t="s">
        <v>105</v>
      </c>
      <c r="H63" s="73">
        <v>309.33000000000004</v>
      </c>
      <c r="I63" s="46">
        <v>66.930000000000007</v>
      </c>
      <c r="J63" s="46">
        <v>67.320000000000007</v>
      </c>
      <c r="K63" s="46">
        <v>29.09</v>
      </c>
      <c r="L63" s="46">
        <v>6.47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6.47</v>
      </c>
      <c r="X63">
        <v>0</v>
      </c>
      <c r="Y63">
        <v>0</v>
      </c>
      <c r="Z63">
        <v>0</v>
      </c>
      <c r="AA63">
        <v>0.73</v>
      </c>
      <c r="AB63">
        <v>0</v>
      </c>
      <c r="AC63">
        <v>39.659999999999997</v>
      </c>
      <c r="AD63">
        <v>52.63</v>
      </c>
      <c r="AE63">
        <v>46.44</v>
      </c>
      <c r="AF63">
        <v>19.350000000000001</v>
      </c>
      <c r="AG63">
        <v>0</v>
      </c>
      <c r="AH63">
        <v>4.84</v>
      </c>
      <c r="AI63">
        <v>66.930000000000007</v>
      </c>
      <c r="AJ63">
        <v>0</v>
      </c>
      <c r="AK63">
        <v>0</v>
      </c>
      <c r="AL63">
        <v>48.37</v>
      </c>
      <c r="AM63">
        <v>0</v>
      </c>
      <c r="AN63">
        <v>48.37</v>
      </c>
      <c r="AO63">
        <v>0</v>
      </c>
      <c r="AP63">
        <v>0</v>
      </c>
      <c r="AQ63">
        <v>6.77</v>
      </c>
      <c r="AR63">
        <v>5.8</v>
      </c>
      <c r="AS63">
        <v>4.84</v>
      </c>
      <c r="AT63">
        <v>1.93</v>
      </c>
      <c r="AU63">
        <v>0</v>
      </c>
      <c r="AV63">
        <v>14.51</v>
      </c>
      <c r="AW63">
        <v>19.350000000000001</v>
      </c>
      <c r="AX63">
        <v>0</v>
      </c>
      <c r="AY63">
        <v>0</v>
      </c>
      <c r="AZ63">
        <v>0</v>
      </c>
      <c r="BA63">
        <v>0</v>
      </c>
      <c r="BB63">
        <v>48.37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14.69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29.09</v>
      </c>
      <c r="BO63">
        <v>0</v>
      </c>
    </row>
    <row r="64" spans="1:67">
      <c r="G64" t="s">
        <v>106</v>
      </c>
      <c r="H64" s="73">
        <v>309.33000000000004</v>
      </c>
      <c r="I64" s="46">
        <v>66.930000000000007</v>
      </c>
      <c r="J64" s="46">
        <v>67.320000000000007</v>
      </c>
      <c r="K64" s="46">
        <v>29.09</v>
      </c>
      <c r="L64" s="46">
        <v>5.05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5.05</v>
      </c>
      <c r="X64">
        <v>0</v>
      </c>
      <c r="Y64">
        <v>0</v>
      </c>
      <c r="Z64">
        <v>0</v>
      </c>
      <c r="AA64">
        <v>0.73</v>
      </c>
      <c r="AB64">
        <v>0</v>
      </c>
      <c r="AC64">
        <v>39.659999999999997</v>
      </c>
      <c r="AD64">
        <v>52.63</v>
      </c>
      <c r="AE64">
        <v>46.44</v>
      </c>
      <c r="AF64">
        <v>19.350000000000001</v>
      </c>
      <c r="AG64">
        <v>0</v>
      </c>
      <c r="AH64">
        <v>4.84</v>
      </c>
      <c r="AI64">
        <v>66.930000000000007</v>
      </c>
      <c r="AJ64">
        <v>0</v>
      </c>
      <c r="AK64">
        <v>0</v>
      </c>
      <c r="AL64">
        <v>48.37</v>
      </c>
      <c r="AM64">
        <v>0</v>
      </c>
      <c r="AN64">
        <v>48.37</v>
      </c>
      <c r="AO64">
        <v>0</v>
      </c>
      <c r="AP64">
        <v>0</v>
      </c>
      <c r="AQ64">
        <v>6.77</v>
      </c>
      <c r="AR64">
        <v>5.8</v>
      </c>
      <c r="AS64">
        <v>4.84</v>
      </c>
      <c r="AT64">
        <v>1.93</v>
      </c>
      <c r="AU64">
        <v>0</v>
      </c>
      <c r="AV64">
        <v>14.51</v>
      </c>
      <c r="AW64">
        <v>19.350000000000001</v>
      </c>
      <c r="AX64">
        <v>0</v>
      </c>
      <c r="AY64">
        <v>0</v>
      </c>
      <c r="AZ64">
        <v>0</v>
      </c>
      <c r="BA64">
        <v>0</v>
      </c>
      <c r="BB64">
        <v>48.37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14.69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29.09</v>
      </c>
      <c r="BO64">
        <v>0</v>
      </c>
    </row>
    <row r="65" spans="7:67">
      <c r="G65" t="s">
        <v>107</v>
      </c>
      <c r="H65" s="73">
        <v>309.33000000000004</v>
      </c>
      <c r="I65" s="46">
        <v>66.930000000000007</v>
      </c>
      <c r="J65" s="46">
        <v>67.320000000000007</v>
      </c>
      <c r="K65" s="46">
        <v>29.09</v>
      </c>
      <c r="L65" s="46">
        <v>4.3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4.3</v>
      </c>
      <c r="X65">
        <v>0</v>
      </c>
      <c r="Y65">
        <v>0</v>
      </c>
      <c r="Z65">
        <v>0</v>
      </c>
      <c r="AA65">
        <v>0.73</v>
      </c>
      <c r="AB65">
        <v>0</v>
      </c>
      <c r="AC65">
        <v>39.659999999999997</v>
      </c>
      <c r="AD65">
        <v>52.63</v>
      </c>
      <c r="AE65">
        <v>46.44</v>
      </c>
      <c r="AF65">
        <v>19.350000000000001</v>
      </c>
      <c r="AG65">
        <v>0</v>
      </c>
      <c r="AH65">
        <v>4.84</v>
      </c>
      <c r="AI65">
        <v>66.930000000000007</v>
      </c>
      <c r="AJ65">
        <v>0</v>
      </c>
      <c r="AK65">
        <v>0</v>
      </c>
      <c r="AL65">
        <v>48.37</v>
      </c>
      <c r="AM65">
        <v>0</v>
      </c>
      <c r="AN65">
        <v>48.37</v>
      </c>
      <c r="AO65">
        <v>0</v>
      </c>
      <c r="AP65">
        <v>0</v>
      </c>
      <c r="AQ65">
        <v>6.77</v>
      </c>
      <c r="AR65">
        <v>5.8</v>
      </c>
      <c r="AS65">
        <v>4.84</v>
      </c>
      <c r="AT65">
        <v>1.93</v>
      </c>
      <c r="AU65">
        <v>0</v>
      </c>
      <c r="AV65">
        <v>14.51</v>
      </c>
      <c r="AW65">
        <v>19.350000000000001</v>
      </c>
      <c r="AX65">
        <v>0</v>
      </c>
      <c r="AY65">
        <v>0</v>
      </c>
      <c r="AZ65">
        <v>0</v>
      </c>
      <c r="BA65">
        <v>0</v>
      </c>
      <c r="BB65">
        <v>48.37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14.69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29.09</v>
      </c>
      <c r="BO65">
        <v>0</v>
      </c>
    </row>
    <row r="66" spans="7:67">
      <c r="G66" t="s">
        <v>108</v>
      </c>
      <c r="H66" s="73">
        <v>309.33000000000004</v>
      </c>
      <c r="I66" s="46">
        <v>66.930000000000007</v>
      </c>
      <c r="J66" s="46">
        <v>67.320000000000007</v>
      </c>
      <c r="K66" s="46">
        <v>29.09</v>
      </c>
      <c r="L66" s="46">
        <v>3.66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3.66</v>
      </c>
      <c r="X66">
        <v>0</v>
      </c>
      <c r="Y66">
        <v>0</v>
      </c>
      <c r="Z66">
        <v>0</v>
      </c>
      <c r="AA66">
        <v>0.73</v>
      </c>
      <c r="AB66">
        <v>0</v>
      </c>
      <c r="AC66">
        <v>39.659999999999997</v>
      </c>
      <c r="AD66">
        <v>52.63</v>
      </c>
      <c r="AE66">
        <v>46.44</v>
      </c>
      <c r="AF66">
        <v>19.350000000000001</v>
      </c>
      <c r="AG66">
        <v>0</v>
      </c>
      <c r="AH66">
        <v>4.84</v>
      </c>
      <c r="AI66">
        <v>66.930000000000007</v>
      </c>
      <c r="AJ66">
        <v>0</v>
      </c>
      <c r="AK66">
        <v>0</v>
      </c>
      <c r="AL66">
        <v>48.37</v>
      </c>
      <c r="AM66">
        <v>0</v>
      </c>
      <c r="AN66">
        <v>48.37</v>
      </c>
      <c r="AO66">
        <v>0</v>
      </c>
      <c r="AP66">
        <v>0</v>
      </c>
      <c r="AQ66">
        <v>6.77</v>
      </c>
      <c r="AR66">
        <v>5.8</v>
      </c>
      <c r="AS66">
        <v>4.84</v>
      </c>
      <c r="AT66">
        <v>1.93</v>
      </c>
      <c r="AU66">
        <v>0</v>
      </c>
      <c r="AV66">
        <v>14.51</v>
      </c>
      <c r="AW66">
        <v>19.350000000000001</v>
      </c>
      <c r="AX66">
        <v>0</v>
      </c>
      <c r="AY66">
        <v>0</v>
      </c>
      <c r="AZ66">
        <v>0</v>
      </c>
      <c r="BA66">
        <v>0</v>
      </c>
      <c r="BB66">
        <v>48.37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14.69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29.09</v>
      </c>
      <c r="BO66">
        <v>0</v>
      </c>
    </row>
    <row r="67" spans="7:67">
      <c r="G67" t="s">
        <v>109</v>
      </c>
      <c r="H67" s="73">
        <v>309.33000000000004</v>
      </c>
      <c r="I67" s="46">
        <v>66.930000000000007</v>
      </c>
      <c r="J67" s="46">
        <v>67.680000000000007</v>
      </c>
      <c r="K67" s="46">
        <v>29.09</v>
      </c>
      <c r="L67" s="46">
        <v>3.88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3.88</v>
      </c>
      <c r="X67">
        <v>0</v>
      </c>
      <c r="Y67">
        <v>0</v>
      </c>
      <c r="Z67">
        <v>0</v>
      </c>
      <c r="AA67">
        <v>0.73</v>
      </c>
      <c r="AB67">
        <v>0</v>
      </c>
      <c r="AC67">
        <v>0</v>
      </c>
      <c r="AD67">
        <v>52.63</v>
      </c>
      <c r="AE67">
        <v>46.44</v>
      </c>
      <c r="AF67">
        <v>0</v>
      </c>
      <c r="AG67">
        <v>0</v>
      </c>
      <c r="AH67">
        <v>4.84</v>
      </c>
      <c r="AI67">
        <v>66.930000000000007</v>
      </c>
      <c r="AJ67">
        <v>0</v>
      </c>
      <c r="AK67">
        <v>0</v>
      </c>
      <c r="AL67">
        <v>48.37</v>
      </c>
      <c r="AM67">
        <v>0</v>
      </c>
      <c r="AN67">
        <v>48.37</v>
      </c>
      <c r="AO67">
        <v>0</v>
      </c>
      <c r="AP67">
        <v>0</v>
      </c>
      <c r="AQ67">
        <v>6.77</v>
      </c>
      <c r="AR67">
        <v>5.8</v>
      </c>
      <c r="AS67">
        <v>4.84</v>
      </c>
      <c r="AT67">
        <v>1.93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39.659999999999997</v>
      </c>
      <c r="BA67">
        <v>0</v>
      </c>
      <c r="BB67">
        <v>48.37</v>
      </c>
      <c r="BC67">
        <v>0</v>
      </c>
      <c r="BD67">
        <v>0</v>
      </c>
      <c r="BE67">
        <v>0</v>
      </c>
      <c r="BF67">
        <v>0</v>
      </c>
      <c r="BG67">
        <v>19.350000000000001</v>
      </c>
      <c r="BH67">
        <v>15.05</v>
      </c>
      <c r="BI67">
        <v>14.51</v>
      </c>
      <c r="BJ67">
        <v>0</v>
      </c>
      <c r="BK67">
        <v>19.350000000000001</v>
      </c>
      <c r="BL67">
        <v>0</v>
      </c>
      <c r="BM67">
        <v>0</v>
      </c>
      <c r="BN67">
        <v>29.09</v>
      </c>
      <c r="BO67">
        <v>0</v>
      </c>
    </row>
    <row r="68" spans="7:67">
      <c r="G68" t="s">
        <v>110</v>
      </c>
      <c r="H68" s="73">
        <v>309.33000000000004</v>
      </c>
      <c r="I68" s="46">
        <v>66.930000000000007</v>
      </c>
      <c r="J68" s="46">
        <v>67.680000000000007</v>
      </c>
      <c r="K68" s="46">
        <v>29.09</v>
      </c>
      <c r="L68" s="46">
        <v>3.54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3.54</v>
      </c>
      <c r="X68">
        <v>0</v>
      </c>
      <c r="Y68">
        <v>0</v>
      </c>
      <c r="Z68">
        <v>0</v>
      </c>
      <c r="AA68">
        <v>0.73</v>
      </c>
      <c r="AB68">
        <v>0</v>
      </c>
      <c r="AC68">
        <v>0</v>
      </c>
      <c r="AD68">
        <v>52.63</v>
      </c>
      <c r="AE68">
        <v>46.44</v>
      </c>
      <c r="AF68">
        <v>0</v>
      </c>
      <c r="AG68">
        <v>0</v>
      </c>
      <c r="AH68">
        <v>4.84</v>
      </c>
      <c r="AI68">
        <v>66.930000000000007</v>
      </c>
      <c r="AJ68">
        <v>0</v>
      </c>
      <c r="AK68">
        <v>0</v>
      </c>
      <c r="AL68">
        <v>48.37</v>
      </c>
      <c r="AM68">
        <v>0</v>
      </c>
      <c r="AN68">
        <v>48.37</v>
      </c>
      <c r="AO68">
        <v>0</v>
      </c>
      <c r="AP68">
        <v>0</v>
      </c>
      <c r="AQ68">
        <v>6.77</v>
      </c>
      <c r="AR68">
        <v>5.8</v>
      </c>
      <c r="AS68">
        <v>4.84</v>
      </c>
      <c r="AT68">
        <v>1.93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39.659999999999997</v>
      </c>
      <c r="BA68">
        <v>0</v>
      </c>
      <c r="BB68">
        <v>48.37</v>
      </c>
      <c r="BC68">
        <v>0</v>
      </c>
      <c r="BD68">
        <v>0</v>
      </c>
      <c r="BE68">
        <v>0</v>
      </c>
      <c r="BF68">
        <v>0</v>
      </c>
      <c r="BG68">
        <v>19.350000000000001</v>
      </c>
      <c r="BH68">
        <v>15.05</v>
      </c>
      <c r="BI68">
        <v>14.51</v>
      </c>
      <c r="BJ68">
        <v>0</v>
      </c>
      <c r="BK68">
        <v>19.350000000000001</v>
      </c>
      <c r="BL68">
        <v>0</v>
      </c>
      <c r="BM68">
        <v>0</v>
      </c>
      <c r="BN68">
        <v>29.09</v>
      </c>
      <c r="BO68">
        <v>0</v>
      </c>
    </row>
    <row r="69" spans="7:67">
      <c r="G69" t="s">
        <v>111</v>
      </c>
      <c r="H69" s="73">
        <v>309.33000000000004</v>
      </c>
      <c r="I69" s="46">
        <v>66.930000000000007</v>
      </c>
      <c r="J69" s="46">
        <v>67.680000000000007</v>
      </c>
      <c r="K69" s="46">
        <v>29.09</v>
      </c>
      <c r="L69" s="46">
        <v>3.65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3.65</v>
      </c>
      <c r="X69">
        <v>0</v>
      </c>
      <c r="Y69">
        <v>0</v>
      </c>
      <c r="Z69">
        <v>0</v>
      </c>
      <c r="AA69">
        <v>0.73</v>
      </c>
      <c r="AB69">
        <v>0</v>
      </c>
      <c r="AC69">
        <v>0</v>
      </c>
      <c r="AD69">
        <v>52.63</v>
      </c>
      <c r="AE69">
        <v>46.44</v>
      </c>
      <c r="AF69">
        <v>0</v>
      </c>
      <c r="AG69">
        <v>0</v>
      </c>
      <c r="AH69">
        <v>4.84</v>
      </c>
      <c r="AI69">
        <v>66.930000000000007</v>
      </c>
      <c r="AJ69">
        <v>0</v>
      </c>
      <c r="AK69">
        <v>0</v>
      </c>
      <c r="AL69">
        <v>48.37</v>
      </c>
      <c r="AM69">
        <v>0</v>
      </c>
      <c r="AN69">
        <v>48.37</v>
      </c>
      <c r="AO69">
        <v>0</v>
      </c>
      <c r="AP69">
        <v>0</v>
      </c>
      <c r="AQ69">
        <v>6.77</v>
      </c>
      <c r="AR69">
        <v>5.8</v>
      </c>
      <c r="AS69">
        <v>4.84</v>
      </c>
      <c r="AT69">
        <v>1.93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39.659999999999997</v>
      </c>
      <c r="BA69">
        <v>0</v>
      </c>
      <c r="BB69">
        <v>48.37</v>
      </c>
      <c r="BC69">
        <v>0</v>
      </c>
      <c r="BD69">
        <v>0</v>
      </c>
      <c r="BE69">
        <v>0</v>
      </c>
      <c r="BF69">
        <v>0</v>
      </c>
      <c r="BG69">
        <v>19.350000000000001</v>
      </c>
      <c r="BH69">
        <v>15.05</v>
      </c>
      <c r="BI69">
        <v>14.51</v>
      </c>
      <c r="BJ69">
        <v>0</v>
      </c>
      <c r="BK69">
        <v>19.350000000000001</v>
      </c>
      <c r="BL69">
        <v>0</v>
      </c>
      <c r="BM69">
        <v>0</v>
      </c>
      <c r="BN69">
        <v>29.09</v>
      </c>
      <c r="BO69">
        <v>0</v>
      </c>
    </row>
    <row r="70" spans="7:67">
      <c r="G70" t="s">
        <v>112</v>
      </c>
      <c r="H70" s="73">
        <v>309.33000000000004</v>
      </c>
      <c r="I70" s="46">
        <v>66.930000000000007</v>
      </c>
      <c r="J70" s="46">
        <v>67.680000000000007</v>
      </c>
      <c r="K70" s="46">
        <v>29.09</v>
      </c>
      <c r="L70" s="46">
        <v>2.94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2.94</v>
      </c>
      <c r="X70">
        <v>0</v>
      </c>
      <c r="Y70">
        <v>0</v>
      </c>
      <c r="Z70">
        <v>0</v>
      </c>
      <c r="AA70">
        <v>0.73</v>
      </c>
      <c r="AB70">
        <v>0</v>
      </c>
      <c r="AC70">
        <v>0</v>
      </c>
      <c r="AD70">
        <v>52.63</v>
      </c>
      <c r="AE70">
        <v>46.44</v>
      </c>
      <c r="AF70">
        <v>0</v>
      </c>
      <c r="AG70">
        <v>0</v>
      </c>
      <c r="AH70">
        <v>4.84</v>
      </c>
      <c r="AI70">
        <v>66.930000000000007</v>
      </c>
      <c r="AJ70">
        <v>0</v>
      </c>
      <c r="AK70">
        <v>0</v>
      </c>
      <c r="AL70">
        <v>48.37</v>
      </c>
      <c r="AM70">
        <v>0</v>
      </c>
      <c r="AN70">
        <v>48.37</v>
      </c>
      <c r="AO70">
        <v>0</v>
      </c>
      <c r="AP70">
        <v>0</v>
      </c>
      <c r="AQ70">
        <v>6.77</v>
      </c>
      <c r="AR70">
        <v>5.8</v>
      </c>
      <c r="AS70">
        <v>4.84</v>
      </c>
      <c r="AT70">
        <v>1.93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39.659999999999997</v>
      </c>
      <c r="BA70">
        <v>0</v>
      </c>
      <c r="BB70">
        <v>48.37</v>
      </c>
      <c r="BC70">
        <v>0</v>
      </c>
      <c r="BD70">
        <v>0</v>
      </c>
      <c r="BE70">
        <v>0</v>
      </c>
      <c r="BF70">
        <v>0</v>
      </c>
      <c r="BG70">
        <v>19.350000000000001</v>
      </c>
      <c r="BH70">
        <v>15.05</v>
      </c>
      <c r="BI70">
        <v>14.51</v>
      </c>
      <c r="BJ70">
        <v>0</v>
      </c>
      <c r="BK70">
        <v>19.350000000000001</v>
      </c>
      <c r="BL70">
        <v>0</v>
      </c>
      <c r="BM70">
        <v>0</v>
      </c>
      <c r="BN70">
        <v>29.09</v>
      </c>
      <c r="BO70">
        <v>0</v>
      </c>
    </row>
    <row r="71" spans="7:67">
      <c r="G71" t="s">
        <v>113</v>
      </c>
      <c r="H71" s="73">
        <v>309.28000000000003</v>
      </c>
      <c r="I71" s="46">
        <v>66.930000000000007</v>
      </c>
      <c r="J71" s="46">
        <v>124.45</v>
      </c>
      <c r="K71" s="46">
        <v>29.09</v>
      </c>
      <c r="L71" s="46">
        <v>2.29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2.29</v>
      </c>
      <c r="X71">
        <v>0</v>
      </c>
      <c r="Y71">
        <v>0</v>
      </c>
      <c r="Z71">
        <v>0</v>
      </c>
      <c r="AA71">
        <v>0.68</v>
      </c>
      <c r="AB71">
        <v>0</v>
      </c>
      <c r="AC71">
        <v>0</v>
      </c>
      <c r="AD71">
        <v>108.93</v>
      </c>
      <c r="AE71">
        <v>0</v>
      </c>
      <c r="AF71">
        <v>0</v>
      </c>
      <c r="AG71">
        <v>0</v>
      </c>
      <c r="AH71">
        <v>0</v>
      </c>
      <c r="AI71">
        <v>66.930000000000007</v>
      </c>
      <c r="AJ71">
        <v>0</v>
      </c>
      <c r="AK71">
        <v>0</v>
      </c>
      <c r="AL71">
        <v>0</v>
      </c>
      <c r="AM71">
        <v>0</v>
      </c>
      <c r="AN71">
        <v>48.37</v>
      </c>
      <c r="AO71">
        <v>0</v>
      </c>
      <c r="AP71">
        <v>0</v>
      </c>
      <c r="AQ71">
        <v>0</v>
      </c>
      <c r="AR71">
        <v>0</v>
      </c>
      <c r="AS71">
        <v>4.84</v>
      </c>
      <c r="AT71">
        <v>1.93</v>
      </c>
      <c r="AU71">
        <v>0</v>
      </c>
      <c r="AV71">
        <v>0</v>
      </c>
      <c r="AW71">
        <v>0</v>
      </c>
      <c r="AX71">
        <v>0</v>
      </c>
      <c r="AY71">
        <v>46.44</v>
      </c>
      <c r="AZ71">
        <v>39.659999999999997</v>
      </c>
      <c r="BA71">
        <v>6.77</v>
      </c>
      <c r="BB71">
        <v>48.37</v>
      </c>
      <c r="BC71">
        <v>5.8</v>
      </c>
      <c r="BD71">
        <v>4.84</v>
      </c>
      <c r="BE71">
        <v>0</v>
      </c>
      <c r="BF71">
        <v>0</v>
      </c>
      <c r="BG71">
        <v>19.350000000000001</v>
      </c>
      <c r="BH71">
        <v>15.52</v>
      </c>
      <c r="BI71">
        <v>14.51</v>
      </c>
      <c r="BJ71">
        <v>0</v>
      </c>
      <c r="BK71">
        <v>19.350000000000001</v>
      </c>
      <c r="BL71">
        <v>0</v>
      </c>
      <c r="BM71">
        <v>48.37</v>
      </c>
      <c r="BN71">
        <v>29.09</v>
      </c>
      <c r="BO71">
        <v>0</v>
      </c>
    </row>
    <row r="72" spans="7:67">
      <c r="G72" t="s">
        <v>114</v>
      </c>
      <c r="H72" s="73">
        <v>309.28000000000003</v>
      </c>
      <c r="I72" s="46">
        <v>66.930000000000007</v>
      </c>
      <c r="J72" s="46">
        <v>124.45</v>
      </c>
      <c r="K72" s="46">
        <v>29.09</v>
      </c>
      <c r="L72" s="46">
        <v>1.68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1.68</v>
      </c>
      <c r="X72">
        <v>0</v>
      </c>
      <c r="Y72">
        <v>0</v>
      </c>
      <c r="Z72">
        <v>0</v>
      </c>
      <c r="AA72">
        <v>0.68</v>
      </c>
      <c r="AB72">
        <v>0</v>
      </c>
      <c r="AC72">
        <v>0</v>
      </c>
      <c r="AD72">
        <v>108.93</v>
      </c>
      <c r="AE72">
        <v>0</v>
      </c>
      <c r="AF72">
        <v>0</v>
      </c>
      <c r="AG72">
        <v>0</v>
      </c>
      <c r="AH72">
        <v>0</v>
      </c>
      <c r="AI72">
        <v>66.930000000000007</v>
      </c>
      <c r="AJ72">
        <v>0</v>
      </c>
      <c r="AK72">
        <v>0</v>
      </c>
      <c r="AL72">
        <v>0</v>
      </c>
      <c r="AM72">
        <v>0</v>
      </c>
      <c r="AN72">
        <v>48.37</v>
      </c>
      <c r="AO72">
        <v>0</v>
      </c>
      <c r="AP72">
        <v>0</v>
      </c>
      <c r="AQ72">
        <v>0</v>
      </c>
      <c r="AR72">
        <v>0</v>
      </c>
      <c r="AS72">
        <v>4.84</v>
      </c>
      <c r="AT72">
        <v>1.93</v>
      </c>
      <c r="AU72">
        <v>0</v>
      </c>
      <c r="AV72">
        <v>0</v>
      </c>
      <c r="AW72">
        <v>0</v>
      </c>
      <c r="AX72">
        <v>0</v>
      </c>
      <c r="AY72">
        <v>46.44</v>
      </c>
      <c r="AZ72">
        <v>39.659999999999997</v>
      </c>
      <c r="BA72">
        <v>6.77</v>
      </c>
      <c r="BB72">
        <v>48.37</v>
      </c>
      <c r="BC72">
        <v>5.8</v>
      </c>
      <c r="BD72">
        <v>4.84</v>
      </c>
      <c r="BE72">
        <v>0</v>
      </c>
      <c r="BF72">
        <v>0</v>
      </c>
      <c r="BG72">
        <v>19.350000000000001</v>
      </c>
      <c r="BH72">
        <v>15.52</v>
      </c>
      <c r="BI72">
        <v>14.51</v>
      </c>
      <c r="BJ72">
        <v>0</v>
      </c>
      <c r="BK72">
        <v>19.350000000000001</v>
      </c>
      <c r="BL72">
        <v>0</v>
      </c>
      <c r="BM72">
        <v>48.37</v>
      </c>
      <c r="BN72">
        <v>29.09</v>
      </c>
      <c r="BO72">
        <v>0</v>
      </c>
    </row>
    <row r="73" spans="7:67">
      <c r="G73" t="s">
        <v>115</v>
      </c>
      <c r="H73" s="73">
        <v>309.28000000000003</v>
      </c>
      <c r="I73" s="46">
        <v>66.930000000000007</v>
      </c>
      <c r="J73" s="46">
        <v>158.31</v>
      </c>
      <c r="K73" s="46">
        <v>29.09</v>
      </c>
      <c r="L73" s="46">
        <v>1.2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1.2</v>
      </c>
      <c r="X73">
        <v>0</v>
      </c>
      <c r="Y73">
        <v>0</v>
      </c>
      <c r="Z73">
        <v>0</v>
      </c>
      <c r="AA73">
        <v>0.68</v>
      </c>
      <c r="AB73">
        <v>0</v>
      </c>
      <c r="AC73">
        <v>0</v>
      </c>
      <c r="AD73">
        <v>142.79</v>
      </c>
      <c r="AE73">
        <v>0</v>
      </c>
      <c r="AF73">
        <v>0</v>
      </c>
      <c r="AG73">
        <v>0</v>
      </c>
      <c r="AH73">
        <v>0</v>
      </c>
      <c r="AI73">
        <v>66.930000000000007</v>
      </c>
      <c r="AJ73">
        <v>0</v>
      </c>
      <c r="AK73">
        <v>0</v>
      </c>
      <c r="AL73">
        <v>0</v>
      </c>
      <c r="AM73">
        <v>0</v>
      </c>
      <c r="AN73">
        <v>48.37</v>
      </c>
      <c r="AO73">
        <v>0</v>
      </c>
      <c r="AP73">
        <v>0</v>
      </c>
      <c r="AQ73">
        <v>0</v>
      </c>
      <c r="AR73">
        <v>0</v>
      </c>
      <c r="AS73">
        <v>4.84</v>
      </c>
      <c r="AT73">
        <v>1.93</v>
      </c>
      <c r="AU73">
        <v>0</v>
      </c>
      <c r="AV73">
        <v>0</v>
      </c>
      <c r="AW73">
        <v>0</v>
      </c>
      <c r="AX73">
        <v>0</v>
      </c>
      <c r="AY73">
        <v>46.44</v>
      </c>
      <c r="AZ73">
        <v>39.659999999999997</v>
      </c>
      <c r="BA73">
        <v>6.77</v>
      </c>
      <c r="BB73">
        <v>48.37</v>
      </c>
      <c r="BC73">
        <v>5.8</v>
      </c>
      <c r="BD73">
        <v>4.84</v>
      </c>
      <c r="BE73">
        <v>0</v>
      </c>
      <c r="BF73">
        <v>0</v>
      </c>
      <c r="BG73">
        <v>19.350000000000001</v>
      </c>
      <c r="BH73">
        <v>15.52</v>
      </c>
      <c r="BI73">
        <v>14.51</v>
      </c>
      <c r="BJ73">
        <v>0</v>
      </c>
      <c r="BK73">
        <v>19.350000000000001</v>
      </c>
      <c r="BL73">
        <v>0</v>
      </c>
      <c r="BM73">
        <v>48.37</v>
      </c>
      <c r="BN73">
        <v>29.09</v>
      </c>
      <c r="BO73">
        <v>0</v>
      </c>
    </row>
    <row r="74" spans="7:67">
      <c r="G74" t="s">
        <v>116</v>
      </c>
      <c r="H74" s="73">
        <v>309.28000000000003</v>
      </c>
      <c r="I74" s="46">
        <v>66.930000000000007</v>
      </c>
      <c r="J74" s="46">
        <v>158.31</v>
      </c>
      <c r="K74" s="46">
        <v>29.09</v>
      </c>
      <c r="L74" s="46">
        <v>0.77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0</v>
      </c>
      <c r="Y74">
        <v>0</v>
      </c>
      <c r="Z74">
        <v>0</v>
      </c>
      <c r="AA74">
        <v>0.68</v>
      </c>
      <c r="AB74">
        <v>0</v>
      </c>
      <c r="AC74">
        <v>0</v>
      </c>
      <c r="AD74">
        <v>142.79</v>
      </c>
      <c r="AE74">
        <v>0</v>
      </c>
      <c r="AF74">
        <v>0</v>
      </c>
      <c r="AG74">
        <v>0</v>
      </c>
      <c r="AH74">
        <v>0</v>
      </c>
      <c r="AI74">
        <v>66.930000000000007</v>
      </c>
      <c r="AJ74">
        <v>0</v>
      </c>
      <c r="AK74">
        <v>0</v>
      </c>
      <c r="AL74">
        <v>0</v>
      </c>
      <c r="AM74">
        <v>0</v>
      </c>
      <c r="AN74">
        <v>48.37</v>
      </c>
      <c r="AO74">
        <v>0</v>
      </c>
      <c r="AP74">
        <v>0</v>
      </c>
      <c r="AQ74">
        <v>0</v>
      </c>
      <c r="AR74">
        <v>0</v>
      </c>
      <c r="AS74">
        <v>4.84</v>
      </c>
      <c r="AT74">
        <v>1.93</v>
      </c>
      <c r="AU74">
        <v>0</v>
      </c>
      <c r="AV74">
        <v>0</v>
      </c>
      <c r="AW74">
        <v>0</v>
      </c>
      <c r="AX74">
        <v>0</v>
      </c>
      <c r="AY74">
        <v>46.44</v>
      </c>
      <c r="AZ74">
        <v>39.659999999999997</v>
      </c>
      <c r="BA74">
        <v>6.77</v>
      </c>
      <c r="BB74">
        <v>48.37</v>
      </c>
      <c r="BC74">
        <v>5.8</v>
      </c>
      <c r="BD74">
        <v>4.84</v>
      </c>
      <c r="BE74">
        <v>0</v>
      </c>
      <c r="BF74">
        <v>0</v>
      </c>
      <c r="BG74">
        <v>19.350000000000001</v>
      </c>
      <c r="BH74">
        <v>15.52</v>
      </c>
      <c r="BI74">
        <v>14.51</v>
      </c>
      <c r="BJ74">
        <v>0</v>
      </c>
      <c r="BK74">
        <v>19.350000000000001</v>
      </c>
      <c r="BL74">
        <v>0</v>
      </c>
      <c r="BM74">
        <v>48.37</v>
      </c>
      <c r="BN74">
        <v>29.09</v>
      </c>
      <c r="BO74">
        <v>0</v>
      </c>
    </row>
    <row r="75" spans="7:67">
      <c r="G75" t="s">
        <v>117</v>
      </c>
      <c r="H75" s="73">
        <v>309.28000000000003</v>
      </c>
      <c r="I75" s="46">
        <v>66.930000000000007</v>
      </c>
      <c r="J75" s="46">
        <v>158.66999999999999</v>
      </c>
      <c r="K75" s="46">
        <v>29.09</v>
      </c>
      <c r="L75" s="46">
        <v>0.45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0.45</v>
      </c>
      <c r="X75">
        <v>0</v>
      </c>
      <c r="Y75">
        <v>0</v>
      </c>
      <c r="Z75">
        <v>0</v>
      </c>
      <c r="AA75">
        <v>0.68</v>
      </c>
      <c r="AB75">
        <v>0</v>
      </c>
      <c r="AC75">
        <v>0</v>
      </c>
      <c r="AD75">
        <v>142.79</v>
      </c>
      <c r="AE75">
        <v>0</v>
      </c>
      <c r="AF75">
        <v>0</v>
      </c>
      <c r="AG75">
        <v>0</v>
      </c>
      <c r="AH75">
        <v>0</v>
      </c>
      <c r="AI75">
        <v>66.930000000000007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4.84</v>
      </c>
      <c r="AT75">
        <v>1.93</v>
      </c>
      <c r="AU75">
        <v>0</v>
      </c>
      <c r="AV75">
        <v>0</v>
      </c>
      <c r="AW75">
        <v>0</v>
      </c>
      <c r="AX75">
        <v>0</v>
      </c>
      <c r="AY75">
        <v>46.44</v>
      </c>
      <c r="AZ75">
        <v>39.659999999999997</v>
      </c>
      <c r="BA75">
        <v>6.77</v>
      </c>
      <c r="BB75">
        <v>48.37</v>
      </c>
      <c r="BC75">
        <v>5.8</v>
      </c>
      <c r="BD75">
        <v>4.84</v>
      </c>
      <c r="BE75">
        <v>0</v>
      </c>
      <c r="BF75">
        <v>0</v>
      </c>
      <c r="BG75">
        <v>19.350000000000001</v>
      </c>
      <c r="BH75">
        <v>15.88</v>
      </c>
      <c r="BI75">
        <v>14.51</v>
      </c>
      <c r="BJ75">
        <v>48.37</v>
      </c>
      <c r="BK75">
        <v>19.350000000000001</v>
      </c>
      <c r="BL75">
        <v>0</v>
      </c>
      <c r="BM75">
        <v>48.37</v>
      </c>
      <c r="BN75">
        <v>29.09</v>
      </c>
      <c r="BO75">
        <v>0</v>
      </c>
    </row>
    <row r="76" spans="7:67">
      <c r="G76" t="s">
        <v>118</v>
      </c>
      <c r="H76" s="73">
        <v>309.28000000000003</v>
      </c>
      <c r="I76" s="46">
        <v>66.930000000000007</v>
      </c>
      <c r="J76" s="46">
        <v>183.24</v>
      </c>
      <c r="K76" s="46">
        <v>29.09</v>
      </c>
      <c r="L76" s="46">
        <v>0.21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0.21</v>
      </c>
      <c r="X76">
        <v>0</v>
      </c>
      <c r="Y76">
        <v>0</v>
      </c>
      <c r="Z76">
        <v>0</v>
      </c>
      <c r="AA76">
        <v>0.68</v>
      </c>
      <c r="AB76">
        <v>0</v>
      </c>
      <c r="AC76">
        <v>0</v>
      </c>
      <c r="AD76">
        <v>167.36</v>
      </c>
      <c r="AE76">
        <v>0</v>
      </c>
      <c r="AF76">
        <v>0</v>
      </c>
      <c r="AG76">
        <v>0</v>
      </c>
      <c r="AH76">
        <v>0</v>
      </c>
      <c r="AI76">
        <v>66.930000000000007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4.84</v>
      </c>
      <c r="AT76">
        <v>1.93</v>
      </c>
      <c r="AU76">
        <v>0</v>
      </c>
      <c r="AV76">
        <v>0</v>
      </c>
      <c r="AW76">
        <v>0</v>
      </c>
      <c r="AX76">
        <v>0</v>
      </c>
      <c r="AY76">
        <v>46.44</v>
      </c>
      <c r="AZ76">
        <v>39.659999999999997</v>
      </c>
      <c r="BA76">
        <v>6.77</v>
      </c>
      <c r="BB76">
        <v>48.37</v>
      </c>
      <c r="BC76">
        <v>5.8</v>
      </c>
      <c r="BD76">
        <v>4.84</v>
      </c>
      <c r="BE76">
        <v>0</v>
      </c>
      <c r="BF76">
        <v>0</v>
      </c>
      <c r="BG76">
        <v>19.350000000000001</v>
      </c>
      <c r="BH76">
        <v>15.88</v>
      </c>
      <c r="BI76">
        <v>14.51</v>
      </c>
      <c r="BJ76">
        <v>48.37</v>
      </c>
      <c r="BK76">
        <v>19.350000000000001</v>
      </c>
      <c r="BL76">
        <v>0</v>
      </c>
      <c r="BM76">
        <v>48.37</v>
      </c>
      <c r="BN76">
        <v>29.09</v>
      </c>
      <c r="BO76">
        <v>0</v>
      </c>
    </row>
    <row r="77" spans="7:67">
      <c r="G77" t="s">
        <v>119</v>
      </c>
      <c r="H77" s="73">
        <v>309.28000000000003</v>
      </c>
      <c r="I77" s="46">
        <v>66.930000000000007</v>
      </c>
      <c r="J77" s="46">
        <v>183.24</v>
      </c>
      <c r="K77" s="46">
        <v>29.09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0.68</v>
      </c>
      <c r="AB77">
        <v>0</v>
      </c>
      <c r="AC77">
        <v>0</v>
      </c>
      <c r="AD77">
        <v>167.36</v>
      </c>
      <c r="AE77">
        <v>0</v>
      </c>
      <c r="AF77">
        <v>0</v>
      </c>
      <c r="AG77">
        <v>0</v>
      </c>
      <c r="AH77">
        <v>0</v>
      </c>
      <c r="AI77">
        <v>66.930000000000007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4.84</v>
      </c>
      <c r="AT77">
        <v>1.93</v>
      </c>
      <c r="AU77">
        <v>0</v>
      </c>
      <c r="AV77">
        <v>0</v>
      </c>
      <c r="AW77">
        <v>0</v>
      </c>
      <c r="AX77">
        <v>0</v>
      </c>
      <c r="AY77">
        <v>46.44</v>
      </c>
      <c r="AZ77">
        <v>39.659999999999997</v>
      </c>
      <c r="BA77">
        <v>6.77</v>
      </c>
      <c r="BB77">
        <v>48.37</v>
      </c>
      <c r="BC77">
        <v>5.8</v>
      </c>
      <c r="BD77">
        <v>4.84</v>
      </c>
      <c r="BE77">
        <v>0</v>
      </c>
      <c r="BF77">
        <v>0</v>
      </c>
      <c r="BG77">
        <v>19.350000000000001</v>
      </c>
      <c r="BH77">
        <v>15.88</v>
      </c>
      <c r="BI77">
        <v>14.51</v>
      </c>
      <c r="BJ77">
        <v>48.37</v>
      </c>
      <c r="BK77">
        <v>19.350000000000001</v>
      </c>
      <c r="BL77">
        <v>0</v>
      </c>
      <c r="BM77">
        <v>48.37</v>
      </c>
      <c r="BN77">
        <v>29.09</v>
      </c>
      <c r="BO77">
        <v>0</v>
      </c>
    </row>
    <row r="78" spans="7:67">
      <c r="G78" t="s">
        <v>120</v>
      </c>
      <c r="H78" s="73">
        <v>309.28000000000003</v>
      </c>
      <c r="I78" s="46">
        <v>66.930000000000007</v>
      </c>
      <c r="J78" s="46">
        <v>183.24</v>
      </c>
      <c r="K78" s="46">
        <v>29.09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0.68</v>
      </c>
      <c r="AB78">
        <v>0</v>
      </c>
      <c r="AC78">
        <v>0</v>
      </c>
      <c r="AD78">
        <v>167.36</v>
      </c>
      <c r="AE78">
        <v>0</v>
      </c>
      <c r="AF78">
        <v>0</v>
      </c>
      <c r="AG78">
        <v>0</v>
      </c>
      <c r="AH78">
        <v>0</v>
      </c>
      <c r="AI78">
        <v>66.930000000000007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4.84</v>
      </c>
      <c r="AT78">
        <v>1.93</v>
      </c>
      <c r="AU78">
        <v>0</v>
      </c>
      <c r="AV78">
        <v>0</v>
      </c>
      <c r="AW78">
        <v>0</v>
      </c>
      <c r="AX78">
        <v>0</v>
      </c>
      <c r="AY78">
        <v>46.44</v>
      </c>
      <c r="AZ78">
        <v>39.659999999999997</v>
      </c>
      <c r="BA78">
        <v>6.77</v>
      </c>
      <c r="BB78">
        <v>48.37</v>
      </c>
      <c r="BC78">
        <v>5.8</v>
      </c>
      <c r="BD78">
        <v>4.84</v>
      </c>
      <c r="BE78">
        <v>0</v>
      </c>
      <c r="BF78">
        <v>0</v>
      </c>
      <c r="BG78">
        <v>19.350000000000001</v>
      </c>
      <c r="BH78">
        <v>15.88</v>
      </c>
      <c r="BI78">
        <v>14.51</v>
      </c>
      <c r="BJ78">
        <v>48.37</v>
      </c>
      <c r="BK78">
        <v>19.350000000000001</v>
      </c>
      <c r="BL78">
        <v>0</v>
      </c>
      <c r="BM78">
        <v>48.37</v>
      </c>
      <c r="BN78">
        <v>29.09</v>
      </c>
      <c r="BO78">
        <v>0</v>
      </c>
    </row>
    <row r="79" spans="7:67">
      <c r="G79" t="s">
        <v>121</v>
      </c>
      <c r="H79" s="73">
        <v>309.28000000000003</v>
      </c>
      <c r="I79" s="46">
        <v>66.930000000000007</v>
      </c>
      <c r="J79" s="46">
        <v>231.90000000000003</v>
      </c>
      <c r="K79" s="46">
        <v>29.09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0.68</v>
      </c>
      <c r="AB79">
        <v>2</v>
      </c>
      <c r="AC79">
        <v>0</v>
      </c>
      <c r="AD79">
        <v>167.36</v>
      </c>
      <c r="AE79">
        <v>0</v>
      </c>
      <c r="AF79">
        <v>0</v>
      </c>
      <c r="AG79">
        <v>0</v>
      </c>
      <c r="AH79">
        <v>0</v>
      </c>
      <c r="AI79">
        <v>66.930000000000007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48.37</v>
      </c>
      <c r="AQ79">
        <v>0</v>
      </c>
      <c r="AR79">
        <v>0</v>
      </c>
      <c r="AS79">
        <v>4.84</v>
      </c>
      <c r="AT79">
        <v>1.93</v>
      </c>
      <c r="AU79">
        <v>0</v>
      </c>
      <c r="AV79">
        <v>0</v>
      </c>
      <c r="AW79">
        <v>0</v>
      </c>
      <c r="AX79">
        <v>0</v>
      </c>
      <c r="AY79">
        <v>46.44</v>
      </c>
      <c r="AZ79">
        <v>39.659999999999997</v>
      </c>
      <c r="BA79">
        <v>6.77</v>
      </c>
      <c r="BB79">
        <v>48.37</v>
      </c>
      <c r="BC79">
        <v>5.8</v>
      </c>
      <c r="BD79">
        <v>4.84</v>
      </c>
      <c r="BE79">
        <v>0</v>
      </c>
      <c r="BF79">
        <v>0</v>
      </c>
      <c r="BG79">
        <v>19.350000000000001</v>
      </c>
      <c r="BH79">
        <v>16.170000000000002</v>
      </c>
      <c r="BI79">
        <v>14.51</v>
      </c>
      <c r="BJ79">
        <v>48.37</v>
      </c>
      <c r="BK79">
        <v>19.350000000000001</v>
      </c>
      <c r="BL79">
        <v>0</v>
      </c>
      <c r="BM79">
        <v>48.37</v>
      </c>
      <c r="BN79">
        <v>29.09</v>
      </c>
      <c r="BO79">
        <v>0</v>
      </c>
    </row>
    <row r="80" spans="7:67">
      <c r="G80" t="s">
        <v>122</v>
      </c>
      <c r="H80" s="73">
        <v>309.28000000000003</v>
      </c>
      <c r="I80" s="46">
        <v>66.930000000000007</v>
      </c>
      <c r="J80" s="46">
        <v>231.90000000000003</v>
      </c>
      <c r="K80" s="46">
        <v>29.09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0.68</v>
      </c>
      <c r="AB80">
        <v>2</v>
      </c>
      <c r="AC80">
        <v>0</v>
      </c>
      <c r="AD80">
        <v>167.36</v>
      </c>
      <c r="AE80">
        <v>0</v>
      </c>
      <c r="AF80">
        <v>0</v>
      </c>
      <c r="AG80">
        <v>0</v>
      </c>
      <c r="AH80">
        <v>0</v>
      </c>
      <c r="AI80">
        <v>66.930000000000007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48.37</v>
      </c>
      <c r="AQ80">
        <v>0</v>
      </c>
      <c r="AR80">
        <v>0</v>
      </c>
      <c r="AS80">
        <v>4.84</v>
      </c>
      <c r="AT80">
        <v>1.93</v>
      </c>
      <c r="AU80">
        <v>0</v>
      </c>
      <c r="AV80">
        <v>0</v>
      </c>
      <c r="AW80">
        <v>0</v>
      </c>
      <c r="AX80">
        <v>0</v>
      </c>
      <c r="AY80">
        <v>46.44</v>
      </c>
      <c r="AZ80">
        <v>39.659999999999997</v>
      </c>
      <c r="BA80">
        <v>6.77</v>
      </c>
      <c r="BB80">
        <v>48.37</v>
      </c>
      <c r="BC80">
        <v>5.8</v>
      </c>
      <c r="BD80">
        <v>4.84</v>
      </c>
      <c r="BE80">
        <v>0</v>
      </c>
      <c r="BF80">
        <v>0</v>
      </c>
      <c r="BG80">
        <v>19.350000000000001</v>
      </c>
      <c r="BH80">
        <v>16.170000000000002</v>
      </c>
      <c r="BI80">
        <v>14.51</v>
      </c>
      <c r="BJ80">
        <v>48.37</v>
      </c>
      <c r="BK80">
        <v>19.350000000000001</v>
      </c>
      <c r="BL80">
        <v>0</v>
      </c>
      <c r="BM80">
        <v>48.37</v>
      </c>
      <c r="BN80">
        <v>29.09</v>
      </c>
      <c r="BO80">
        <v>0</v>
      </c>
    </row>
    <row r="81" spans="7:67">
      <c r="G81" t="s">
        <v>123</v>
      </c>
      <c r="H81" s="73">
        <v>309.28000000000003</v>
      </c>
      <c r="I81" s="46">
        <v>66.930000000000007</v>
      </c>
      <c r="J81" s="46">
        <v>231.90000000000003</v>
      </c>
      <c r="K81" s="46">
        <v>29.09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0.68</v>
      </c>
      <c r="AB81">
        <v>2</v>
      </c>
      <c r="AC81">
        <v>0</v>
      </c>
      <c r="AD81">
        <v>167.36</v>
      </c>
      <c r="AE81">
        <v>0</v>
      </c>
      <c r="AF81">
        <v>0</v>
      </c>
      <c r="AG81">
        <v>0</v>
      </c>
      <c r="AH81">
        <v>0</v>
      </c>
      <c r="AI81">
        <v>66.930000000000007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48.37</v>
      </c>
      <c r="AQ81">
        <v>0</v>
      </c>
      <c r="AR81">
        <v>0</v>
      </c>
      <c r="AS81">
        <v>4.84</v>
      </c>
      <c r="AT81">
        <v>1.93</v>
      </c>
      <c r="AU81">
        <v>0</v>
      </c>
      <c r="AV81">
        <v>0</v>
      </c>
      <c r="AW81">
        <v>0</v>
      </c>
      <c r="AX81">
        <v>0</v>
      </c>
      <c r="AY81">
        <v>46.44</v>
      </c>
      <c r="AZ81">
        <v>39.659999999999997</v>
      </c>
      <c r="BA81">
        <v>6.77</v>
      </c>
      <c r="BB81">
        <v>48.37</v>
      </c>
      <c r="BC81">
        <v>5.8</v>
      </c>
      <c r="BD81">
        <v>4.84</v>
      </c>
      <c r="BE81">
        <v>0</v>
      </c>
      <c r="BF81">
        <v>0</v>
      </c>
      <c r="BG81">
        <v>19.350000000000001</v>
      </c>
      <c r="BH81">
        <v>16.170000000000002</v>
      </c>
      <c r="BI81">
        <v>14.51</v>
      </c>
      <c r="BJ81">
        <v>48.37</v>
      </c>
      <c r="BK81">
        <v>19.350000000000001</v>
      </c>
      <c r="BL81">
        <v>0</v>
      </c>
      <c r="BM81">
        <v>48.37</v>
      </c>
      <c r="BN81">
        <v>29.09</v>
      </c>
      <c r="BO81">
        <v>0</v>
      </c>
    </row>
    <row r="82" spans="7:67">
      <c r="G82" t="s">
        <v>124</v>
      </c>
      <c r="H82" s="73">
        <v>309.28000000000003</v>
      </c>
      <c r="I82" s="46">
        <v>66.930000000000007</v>
      </c>
      <c r="J82" s="46">
        <v>231.90000000000003</v>
      </c>
      <c r="K82" s="46">
        <v>29.09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0.68</v>
      </c>
      <c r="AB82">
        <v>2</v>
      </c>
      <c r="AC82">
        <v>0</v>
      </c>
      <c r="AD82">
        <v>167.36</v>
      </c>
      <c r="AE82">
        <v>0</v>
      </c>
      <c r="AF82">
        <v>0</v>
      </c>
      <c r="AG82">
        <v>0</v>
      </c>
      <c r="AH82">
        <v>0</v>
      </c>
      <c r="AI82">
        <v>66.930000000000007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48.37</v>
      </c>
      <c r="AQ82">
        <v>0</v>
      </c>
      <c r="AR82">
        <v>0</v>
      </c>
      <c r="AS82">
        <v>4.84</v>
      </c>
      <c r="AT82">
        <v>1.93</v>
      </c>
      <c r="AU82">
        <v>0</v>
      </c>
      <c r="AV82">
        <v>0</v>
      </c>
      <c r="AW82">
        <v>0</v>
      </c>
      <c r="AX82">
        <v>0</v>
      </c>
      <c r="AY82">
        <v>46.44</v>
      </c>
      <c r="AZ82">
        <v>39.659999999999997</v>
      </c>
      <c r="BA82">
        <v>6.77</v>
      </c>
      <c r="BB82">
        <v>48.37</v>
      </c>
      <c r="BC82">
        <v>5.8</v>
      </c>
      <c r="BD82">
        <v>4.84</v>
      </c>
      <c r="BE82">
        <v>0</v>
      </c>
      <c r="BF82">
        <v>0</v>
      </c>
      <c r="BG82">
        <v>19.350000000000001</v>
      </c>
      <c r="BH82">
        <v>16.170000000000002</v>
      </c>
      <c r="BI82">
        <v>14.51</v>
      </c>
      <c r="BJ82">
        <v>48.37</v>
      </c>
      <c r="BK82">
        <v>19.350000000000001</v>
      </c>
      <c r="BL82">
        <v>0</v>
      </c>
      <c r="BM82">
        <v>48.37</v>
      </c>
      <c r="BN82">
        <v>29.09</v>
      </c>
      <c r="BO82">
        <v>0</v>
      </c>
    </row>
    <row r="83" spans="7:67">
      <c r="G83" t="s">
        <v>125</v>
      </c>
      <c r="H83" s="73">
        <v>309.28000000000003</v>
      </c>
      <c r="I83" s="46">
        <v>66.930000000000007</v>
      </c>
      <c r="J83" s="46">
        <v>232.26000000000002</v>
      </c>
      <c r="K83" s="46">
        <v>29.09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0.68</v>
      </c>
      <c r="AB83">
        <v>2</v>
      </c>
      <c r="AC83">
        <v>0</v>
      </c>
      <c r="AD83">
        <v>167.36</v>
      </c>
      <c r="AE83">
        <v>0</v>
      </c>
      <c r="AF83">
        <v>0</v>
      </c>
      <c r="AG83">
        <v>0</v>
      </c>
      <c r="AH83">
        <v>0</v>
      </c>
      <c r="AI83">
        <v>66.930000000000007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48.37</v>
      </c>
      <c r="AQ83">
        <v>0</v>
      </c>
      <c r="AR83">
        <v>0</v>
      </c>
      <c r="AS83">
        <v>4.84</v>
      </c>
      <c r="AT83">
        <v>1.93</v>
      </c>
      <c r="AU83">
        <v>0</v>
      </c>
      <c r="AV83">
        <v>0</v>
      </c>
      <c r="AW83">
        <v>0</v>
      </c>
      <c r="AX83">
        <v>0</v>
      </c>
      <c r="AY83">
        <v>46.44</v>
      </c>
      <c r="AZ83">
        <v>39.659999999999997</v>
      </c>
      <c r="BA83">
        <v>6.77</v>
      </c>
      <c r="BB83">
        <v>48.37</v>
      </c>
      <c r="BC83">
        <v>5.8</v>
      </c>
      <c r="BD83">
        <v>4.84</v>
      </c>
      <c r="BE83">
        <v>0</v>
      </c>
      <c r="BF83">
        <v>0</v>
      </c>
      <c r="BG83">
        <v>19.350000000000001</v>
      </c>
      <c r="BH83">
        <v>16.53</v>
      </c>
      <c r="BI83">
        <v>14.51</v>
      </c>
      <c r="BJ83">
        <v>48.37</v>
      </c>
      <c r="BK83">
        <v>19.350000000000001</v>
      </c>
      <c r="BL83">
        <v>0</v>
      </c>
      <c r="BM83">
        <v>48.37</v>
      </c>
      <c r="BN83">
        <v>29.09</v>
      </c>
      <c r="BO83">
        <v>0</v>
      </c>
    </row>
    <row r="84" spans="7:67">
      <c r="G84" t="s">
        <v>126</v>
      </c>
      <c r="H84" s="73">
        <v>309.28000000000003</v>
      </c>
      <c r="I84" s="46">
        <v>66.930000000000007</v>
      </c>
      <c r="J84" s="46">
        <v>232.26000000000002</v>
      </c>
      <c r="K84" s="46">
        <v>29.09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0.68</v>
      </c>
      <c r="AB84">
        <v>2</v>
      </c>
      <c r="AC84">
        <v>0</v>
      </c>
      <c r="AD84">
        <v>167.36</v>
      </c>
      <c r="AE84">
        <v>0</v>
      </c>
      <c r="AF84">
        <v>0</v>
      </c>
      <c r="AG84">
        <v>0</v>
      </c>
      <c r="AH84">
        <v>0</v>
      </c>
      <c r="AI84">
        <v>66.930000000000007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48.37</v>
      </c>
      <c r="AQ84">
        <v>0</v>
      </c>
      <c r="AR84">
        <v>0</v>
      </c>
      <c r="AS84">
        <v>4.84</v>
      </c>
      <c r="AT84">
        <v>1.93</v>
      </c>
      <c r="AU84">
        <v>0</v>
      </c>
      <c r="AV84">
        <v>0</v>
      </c>
      <c r="AW84">
        <v>0</v>
      </c>
      <c r="AX84">
        <v>0</v>
      </c>
      <c r="AY84">
        <v>46.44</v>
      </c>
      <c r="AZ84">
        <v>39.659999999999997</v>
      </c>
      <c r="BA84">
        <v>6.77</v>
      </c>
      <c r="BB84">
        <v>48.37</v>
      </c>
      <c r="BC84">
        <v>5.8</v>
      </c>
      <c r="BD84">
        <v>4.84</v>
      </c>
      <c r="BE84">
        <v>0</v>
      </c>
      <c r="BF84">
        <v>0</v>
      </c>
      <c r="BG84">
        <v>19.350000000000001</v>
      </c>
      <c r="BH84">
        <v>16.53</v>
      </c>
      <c r="BI84">
        <v>14.51</v>
      </c>
      <c r="BJ84">
        <v>48.37</v>
      </c>
      <c r="BK84">
        <v>19.350000000000001</v>
      </c>
      <c r="BL84">
        <v>0</v>
      </c>
      <c r="BM84">
        <v>48.37</v>
      </c>
      <c r="BN84">
        <v>29.09</v>
      </c>
      <c r="BO84">
        <v>0</v>
      </c>
    </row>
    <row r="85" spans="7:67">
      <c r="G85" t="s">
        <v>127</v>
      </c>
      <c r="H85" s="73">
        <v>309.28000000000003</v>
      </c>
      <c r="I85" s="46">
        <v>66.930000000000007</v>
      </c>
      <c r="J85" s="46">
        <v>232.26000000000002</v>
      </c>
      <c r="K85" s="46">
        <v>29.09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0.68</v>
      </c>
      <c r="AB85">
        <v>2</v>
      </c>
      <c r="AC85">
        <v>0</v>
      </c>
      <c r="AD85">
        <v>167.36</v>
      </c>
      <c r="AE85">
        <v>0</v>
      </c>
      <c r="AF85">
        <v>0</v>
      </c>
      <c r="AG85">
        <v>0</v>
      </c>
      <c r="AH85">
        <v>0</v>
      </c>
      <c r="AI85">
        <v>66.930000000000007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48.37</v>
      </c>
      <c r="AQ85">
        <v>0</v>
      </c>
      <c r="AR85">
        <v>0</v>
      </c>
      <c r="AS85">
        <v>4.84</v>
      </c>
      <c r="AT85">
        <v>1.93</v>
      </c>
      <c r="AU85">
        <v>0</v>
      </c>
      <c r="AV85">
        <v>0</v>
      </c>
      <c r="AW85">
        <v>0</v>
      </c>
      <c r="AX85">
        <v>0</v>
      </c>
      <c r="AY85">
        <v>46.44</v>
      </c>
      <c r="AZ85">
        <v>39.659999999999997</v>
      </c>
      <c r="BA85">
        <v>6.77</v>
      </c>
      <c r="BB85">
        <v>48.37</v>
      </c>
      <c r="BC85">
        <v>5.8</v>
      </c>
      <c r="BD85">
        <v>4.84</v>
      </c>
      <c r="BE85">
        <v>0</v>
      </c>
      <c r="BF85">
        <v>0</v>
      </c>
      <c r="BG85">
        <v>19.350000000000001</v>
      </c>
      <c r="BH85">
        <v>16.53</v>
      </c>
      <c r="BI85">
        <v>14.51</v>
      </c>
      <c r="BJ85">
        <v>48.37</v>
      </c>
      <c r="BK85">
        <v>19.350000000000001</v>
      </c>
      <c r="BL85">
        <v>0</v>
      </c>
      <c r="BM85">
        <v>48.37</v>
      </c>
      <c r="BN85">
        <v>29.09</v>
      </c>
      <c r="BO85">
        <v>0</v>
      </c>
    </row>
    <row r="86" spans="7:67">
      <c r="G86" t="s">
        <v>128</v>
      </c>
      <c r="H86" s="73">
        <v>309.28000000000003</v>
      </c>
      <c r="I86" s="46">
        <v>66.930000000000007</v>
      </c>
      <c r="J86" s="46">
        <v>232.26000000000002</v>
      </c>
      <c r="K86" s="46">
        <v>29.09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0.68</v>
      </c>
      <c r="AB86">
        <v>2</v>
      </c>
      <c r="AC86">
        <v>0</v>
      </c>
      <c r="AD86">
        <v>167.36</v>
      </c>
      <c r="AE86">
        <v>0</v>
      </c>
      <c r="AF86">
        <v>0</v>
      </c>
      <c r="AG86">
        <v>0</v>
      </c>
      <c r="AH86">
        <v>0</v>
      </c>
      <c r="AI86">
        <v>66.930000000000007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48.37</v>
      </c>
      <c r="AQ86">
        <v>0</v>
      </c>
      <c r="AR86">
        <v>0</v>
      </c>
      <c r="AS86">
        <v>4.84</v>
      </c>
      <c r="AT86">
        <v>1.93</v>
      </c>
      <c r="AU86">
        <v>0</v>
      </c>
      <c r="AV86">
        <v>0</v>
      </c>
      <c r="AW86">
        <v>0</v>
      </c>
      <c r="AX86">
        <v>0</v>
      </c>
      <c r="AY86">
        <v>46.44</v>
      </c>
      <c r="AZ86">
        <v>39.659999999999997</v>
      </c>
      <c r="BA86">
        <v>6.77</v>
      </c>
      <c r="BB86">
        <v>48.37</v>
      </c>
      <c r="BC86">
        <v>5.8</v>
      </c>
      <c r="BD86">
        <v>4.84</v>
      </c>
      <c r="BE86">
        <v>0</v>
      </c>
      <c r="BF86">
        <v>0</v>
      </c>
      <c r="BG86">
        <v>19.350000000000001</v>
      </c>
      <c r="BH86">
        <v>16.53</v>
      </c>
      <c r="BI86">
        <v>14.51</v>
      </c>
      <c r="BJ86">
        <v>48.37</v>
      </c>
      <c r="BK86">
        <v>19.350000000000001</v>
      </c>
      <c r="BL86">
        <v>0</v>
      </c>
      <c r="BM86">
        <v>48.37</v>
      </c>
      <c r="BN86">
        <v>29.09</v>
      </c>
      <c r="BO86">
        <v>0</v>
      </c>
    </row>
    <row r="87" spans="7:67">
      <c r="G87" t="s">
        <v>129</v>
      </c>
      <c r="H87" s="73">
        <v>406.02000000000004</v>
      </c>
      <c r="I87" s="46">
        <v>66.930000000000007</v>
      </c>
      <c r="J87" s="46">
        <v>232.45000000000002</v>
      </c>
      <c r="K87" s="46">
        <v>29.09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0.68</v>
      </c>
      <c r="AB87">
        <v>2</v>
      </c>
      <c r="AC87">
        <v>0</v>
      </c>
      <c r="AD87">
        <v>167.36</v>
      </c>
      <c r="AE87">
        <v>0</v>
      </c>
      <c r="AF87">
        <v>0</v>
      </c>
      <c r="AG87">
        <v>0</v>
      </c>
      <c r="AH87">
        <v>0</v>
      </c>
      <c r="AI87">
        <v>66.930000000000007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48.37</v>
      </c>
      <c r="AQ87">
        <v>0</v>
      </c>
      <c r="AR87">
        <v>0</v>
      </c>
      <c r="AS87">
        <v>4.84</v>
      </c>
      <c r="AT87">
        <v>1.93</v>
      </c>
      <c r="AU87">
        <v>96.74</v>
      </c>
      <c r="AV87">
        <v>0</v>
      </c>
      <c r="AW87">
        <v>0</v>
      </c>
      <c r="AX87">
        <v>0</v>
      </c>
      <c r="AY87">
        <v>46.44</v>
      </c>
      <c r="AZ87">
        <v>39.659999999999997</v>
      </c>
      <c r="BA87">
        <v>6.77</v>
      </c>
      <c r="BB87">
        <v>48.37</v>
      </c>
      <c r="BC87">
        <v>5.8</v>
      </c>
      <c r="BD87">
        <v>4.84</v>
      </c>
      <c r="BE87">
        <v>0</v>
      </c>
      <c r="BF87">
        <v>0</v>
      </c>
      <c r="BG87">
        <v>19.350000000000001</v>
      </c>
      <c r="BH87">
        <v>16.72</v>
      </c>
      <c r="BI87">
        <v>14.51</v>
      </c>
      <c r="BJ87">
        <v>48.37</v>
      </c>
      <c r="BK87">
        <v>19.350000000000001</v>
      </c>
      <c r="BL87">
        <v>0</v>
      </c>
      <c r="BM87">
        <v>48.37</v>
      </c>
      <c r="BN87">
        <v>29.09</v>
      </c>
      <c r="BO87">
        <v>0</v>
      </c>
    </row>
    <row r="88" spans="7:67">
      <c r="G88" t="s">
        <v>130</v>
      </c>
      <c r="H88" s="73">
        <v>454.39000000000004</v>
      </c>
      <c r="I88" s="46">
        <v>66.930000000000007</v>
      </c>
      <c r="J88" s="46">
        <v>215.33</v>
      </c>
      <c r="K88" s="46">
        <v>29.09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0.68</v>
      </c>
      <c r="AB88">
        <v>2</v>
      </c>
      <c r="AC88">
        <v>0</v>
      </c>
      <c r="AD88">
        <v>150.24</v>
      </c>
      <c r="AE88">
        <v>0</v>
      </c>
      <c r="AF88">
        <v>0</v>
      </c>
      <c r="AG88">
        <v>0</v>
      </c>
      <c r="AH88">
        <v>0</v>
      </c>
      <c r="AI88">
        <v>66.930000000000007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48.37</v>
      </c>
      <c r="AQ88">
        <v>0</v>
      </c>
      <c r="AR88">
        <v>0</v>
      </c>
      <c r="AS88">
        <v>4.84</v>
      </c>
      <c r="AT88">
        <v>1.93</v>
      </c>
      <c r="AU88">
        <v>145.11000000000001</v>
      </c>
      <c r="AV88">
        <v>0</v>
      </c>
      <c r="AW88">
        <v>0</v>
      </c>
      <c r="AX88">
        <v>0</v>
      </c>
      <c r="AY88">
        <v>46.44</v>
      </c>
      <c r="AZ88">
        <v>39.659999999999997</v>
      </c>
      <c r="BA88">
        <v>6.77</v>
      </c>
      <c r="BB88">
        <v>48.37</v>
      </c>
      <c r="BC88">
        <v>5.8</v>
      </c>
      <c r="BD88">
        <v>4.84</v>
      </c>
      <c r="BE88">
        <v>0</v>
      </c>
      <c r="BF88">
        <v>0</v>
      </c>
      <c r="BG88">
        <v>19.350000000000001</v>
      </c>
      <c r="BH88">
        <v>16.72</v>
      </c>
      <c r="BI88">
        <v>14.51</v>
      </c>
      <c r="BJ88">
        <v>48.37</v>
      </c>
      <c r="BK88">
        <v>19.350000000000001</v>
      </c>
      <c r="BL88">
        <v>0</v>
      </c>
      <c r="BM88">
        <v>48.37</v>
      </c>
      <c r="BN88">
        <v>29.09</v>
      </c>
      <c r="BO88">
        <v>0</v>
      </c>
    </row>
    <row r="89" spans="7:67">
      <c r="G89" t="s">
        <v>131</v>
      </c>
      <c r="H89" s="73">
        <v>502.76</v>
      </c>
      <c r="I89" s="46">
        <v>66.930000000000007</v>
      </c>
      <c r="J89" s="46">
        <v>215.33</v>
      </c>
      <c r="K89" s="46">
        <v>29.09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0.68</v>
      </c>
      <c r="AB89">
        <v>2</v>
      </c>
      <c r="AC89">
        <v>0</v>
      </c>
      <c r="AD89">
        <v>150.24</v>
      </c>
      <c r="AE89">
        <v>0</v>
      </c>
      <c r="AF89">
        <v>0</v>
      </c>
      <c r="AG89">
        <v>0</v>
      </c>
      <c r="AH89">
        <v>0</v>
      </c>
      <c r="AI89">
        <v>66.930000000000007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48.37</v>
      </c>
      <c r="AQ89">
        <v>0</v>
      </c>
      <c r="AR89">
        <v>0</v>
      </c>
      <c r="AS89">
        <v>4.84</v>
      </c>
      <c r="AT89">
        <v>1.93</v>
      </c>
      <c r="AU89">
        <v>193.48</v>
      </c>
      <c r="AV89">
        <v>0</v>
      </c>
      <c r="AW89">
        <v>0</v>
      </c>
      <c r="AX89">
        <v>0</v>
      </c>
      <c r="AY89">
        <v>46.44</v>
      </c>
      <c r="AZ89">
        <v>39.659999999999997</v>
      </c>
      <c r="BA89">
        <v>6.77</v>
      </c>
      <c r="BB89">
        <v>48.37</v>
      </c>
      <c r="BC89">
        <v>5.8</v>
      </c>
      <c r="BD89">
        <v>4.84</v>
      </c>
      <c r="BE89">
        <v>0</v>
      </c>
      <c r="BF89">
        <v>0</v>
      </c>
      <c r="BG89">
        <v>19.350000000000001</v>
      </c>
      <c r="BH89">
        <v>16.72</v>
      </c>
      <c r="BI89">
        <v>14.51</v>
      </c>
      <c r="BJ89">
        <v>48.37</v>
      </c>
      <c r="BK89">
        <v>19.350000000000001</v>
      </c>
      <c r="BL89">
        <v>0</v>
      </c>
      <c r="BM89">
        <v>48.37</v>
      </c>
      <c r="BN89">
        <v>29.09</v>
      </c>
      <c r="BO89">
        <v>0</v>
      </c>
    </row>
    <row r="90" spans="7:67">
      <c r="G90" t="s">
        <v>132</v>
      </c>
      <c r="H90" s="73">
        <v>551.13</v>
      </c>
      <c r="I90" s="46">
        <v>66.930000000000007</v>
      </c>
      <c r="J90" s="46">
        <v>215.33</v>
      </c>
      <c r="K90" s="46">
        <v>29.09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0.68</v>
      </c>
      <c r="AB90">
        <v>2</v>
      </c>
      <c r="AC90">
        <v>0</v>
      </c>
      <c r="AD90">
        <v>150.24</v>
      </c>
      <c r="AE90">
        <v>0</v>
      </c>
      <c r="AF90">
        <v>0</v>
      </c>
      <c r="AG90">
        <v>0</v>
      </c>
      <c r="AH90">
        <v>0</v>
      </c>
      <c r="AI90">
        <v>66.930000000000007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48.37</v>
      </c>
      <c r="AQ90">
        <v>0</v>
      </c>
      <c r="AR90">
        <v>0</v>
      </c>
      <c r="AS90">
        <v>4.84</v>
      </c>
      <c r="AT90">
        <v>1.93</v>
      </c>
      <c r="AU90">
        <v>241.85</v>
      </c>
      <c r="AV90">
        <v>0</v>
      </c>
      <c r="AW90">
        <v>0</v>
      </c>
      <c r="AX90">
        <v>0</v>
      </c>
      <c r="AY90">
        <v>46.44</v>
      </c>
      <c r="AZ90">
        <v>39.659999999999997</v>
      </c>
      <c r="BA90">
        <v>6.77</v>
      </c>
      <c r="BB90">
        <v>48.37</v>
      </c>
      <c r="BC90">
        <v>5.8</v>
      </c>
      <c r="BD90">
        <v>4.84</v>
      </c>
      <c r="BE90">
        <v>0</v>
      </c>
      <c r="BF90">
        <v>0</v>
      </c>
      <c r="BG90">
        <v>19.350000000000001</v>
      </c>
      <c r="BH90">
        <v>16.72</v>
      </c>
      <c r="BI90">
        <v>14.51</v>
      </c>
      <c r="BJ90">
        <v>48.37</v>
      </c>
      <c r="BK90">
        <v>19.350000000000001</v>
      </c>
      <c r="BL90">
        <v>0</v>
      </c>
      <c r="BM90">
        <v>48.37</v>
      </c>
      <c r="BN90">
        <v>29.09</v>
      </c>
      <c r="BO90">
        <v>0</v>
      </c>
    </row>
    <row r="91" spans="7:67">
      <c r="G91" t="s">
        <v>133</v>
      </c>
      <c r="H91" s="73">
        <v>502.76</v>
      </c>
      <c r="I91" s="46">
        <v>190.75</v>
      </c>
      <c r="J91" s="46">
        <v>319.31</v>
      </c>
      <c r="K91" s="46">
        <v>29.09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51.27</v>
      </c>
      <c r="Z91">
        <v>62.88</v>
      </c>
      <c r="AA91">
        <v>0.68</v>
      </c>
      <c r="AB91">
        <v>2</v>
      </c>
      <c r="AC91">
        <v>0</v>
      </c>
      <c r="AD91">
        <v>108.93</v>
      </c>
      <c r="AE91">
        <v>0</v>
      </c>
      <c r="AF91">
        <v>0</v>
      </c>
      <c r="AG91">
        <v>0</v>
      </c>
      <c r="AH91">
        <v>0</v>
      </c>
      <c r="AI91">
        <v>66.930000000000007</v>
      </c>
      <c r="AJ91">
        <v>0</v>
      </c>
      <c r="AK91">
        <v>9.67</v>
      </c>
      <c r="AL91">
        <v>0</v>
      </c>
      <c r="AM91">
        <v>0</v>
      </c>
      <c r="AN91">
        <v>0</v>
      </c>
      <c r="AO91">
        <v>145.11000000000001</v>
      </c>
      <c r="AP91">
        <v>48.37</v>
      </c>
      <c r="AQ91">
        <v>0</v>
      </c>
      <c r="AR91">
        <v>0</v>
      </c>
      <c r="AS91">
        <v>4.84</v>
      </c>
      <c r="AT91">
        <v>1.93</v>
      </c>
      <c r="AU91">
        <v>193.48</v>
      </c>
      <c r="AV91">
        <v>0</v>
      </c>
      <c r="AW91">
        <v>0</v>
      </c>
      <c r="AX91">
        <v>0</v>
      </c>
      <c r="AY91">
        <v>46.44</v>
      </c>
      <c r="AZ91">
        <v>39.659999999999997</v>
      </c>
      <c r="BA91">
        <v>6.77</v>
      </c>
      <c r="BB91">
        <v>48.37</v>
      </c>
      <c r="BC91">
        <v>5.8</v>
      </c>
      <c r="BD91">
        <v>4.84</v>
      </c>
      <c r="BE91">
        <v>0</v>
      </c>
      <c r="BF91">
        <v>0</v>
      </c>
      <c r="BG91">
        <v>19.350000000000001</v>
      </c>
      <c r="BH91">
        <v>16.899999999999999</v>
      </c>
      <c r="BI91">
        <v>14.51</v>
      </c>
      <c r="BJ91">
        <v>48.37</v>
      </c>
      <c r="BK91">
        <v>19.350000000000001</v>
      </c>
      <c r="BL91">
        <v>0</v>
      </c>
      <c r="BM91">
        <v>48.37</v>
      </c>
      <c r="BN91">
        <v>29.09</v>
      </c>
      <c r="BO91">
        <v>0</v>
      </c>
    </row>
    <row r="92" spans="7:67">
      <c r="G92" t="s">
        <v>134</v>
      </c>
      <c r="H92" s="73">
        <v>454.39000000000004</v>
      </c>
      <c r="I92" s="46">
        <v>193.65</v>
      </c>
      <c r="J92" s="46">
        <v>319.31</v>
      </c>
      <c r="K92" s="46">
        <v>29.09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54.17</v>
      </c>
      <c r="Z92">
        <v>62.88</v>
      </c>
      <c r="AA92">
        <v>0.68</v>
      </c>
      <c r="AB92">
        <v>2</v>
      </c>
      <c r="AC92">
        <v>0</v>
      </c>
      <c r="AD92">
        <v>108.93</v>
      </c>
      <c r="AE92">
        <v>0</v>
      </c>
      <c r="AF92">
        <v>0</v>
      </c>
      <c r="AG92">
        <v>0</v>
      </c>
      <c r="AH92">
        <v>0</v>
      </c>
      <c r="AI92">
        <v>66.930000000000007</v>
      </c>
      <c r="AJ92">
        <v>0</v>
      </c>
      <c r="AK92">
        <v>9.67</v>
      </c>
      <c r="AL92">
        <v>0</v>
      </c>
      <c r="AM92">
        <v>0</v>
      </c>
      <c r="AN92">
        <v>0</v>
      </c>
      <c r="AO92">
        <v>145.11000000000001</v>
      </c>
      <c r="AP92">
        <v>48.37</v>
      </c>
      <c r="AQ92">
        <v>0</v>
      </c>
      <c r="AR92">
        <v>0</v>
      </c>
      <c r="AS92">
        <v>4.84</v>
      </c>
      <c r="AT92">
        <v>1.93</v>
      </c>
      <c r="AU92">
        <v>145.11000000000001</v>
      </c>
      <c r="AV92">
        <v>0</v>
      </c>
      <c r="AW92">
        <v>0</v>
      </c>
      <c r="AX92">
        <v>0</v>
      </c>
      <c r="AY92">
        <v>46.44</v>
      </c>
      <c r="AZ92">
        <v>39.659999999999997</v>
      </c>
      <c r="BA92">
        <v>6.77</v>
      </c>
      <c r="BB92">
        <v>48.37</v>
      </c>
      <c r="BC92">
        <v>5.8</v>
      </c>
      <c r="BD92">
        <v>4.84</v>
      </c>
      <c r="BE92">
        <v>0</v>
      </c>
      <c r="BF92">
        <v>0</v>
      </c>
      <c r="BG92">
        <v>19.350000000000001</v>
      </c>
      <c r="BH92">
        <v>16.899999999999999</v>
      </c>
      <c r="BI92">
        <v>14.51</v>
      </c>
      <c r="BJ92">
        <v>48.37</v>
      </c>
      <c r="BK92">
        <v>19.350000000000001</v>
      </c>
      <c r="BL92">
        <v>0</v>
      </c>
      <c r="BM92">
        <v>48.37</v>
      </c>
      <c r="BN92">
        <v>29.09</v>
      </c>
      <c r="BO92">
        <v>0</v>
      </c>
    </row>
    <row r="93" spans="7:67">
      <c r="G93" t="s">
        <v>135</v>
      </c>
      <c r="H93" s="73">
        <v>415.69000000000005</v>
      </c>
      <c r="I93" s="46">
        <v>190.75</v>
      </c>
      <c r="J93" s="46">
        <v>315.53999999999996</v>
      </c>
      <c r="K93" s="46">
        <v>29.09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51.27</v>
      </c>
      <c r="Z93">
        <v>62.88</v>
      </c>
      <c r="AA93">
        <v>0.68</v>
      </c>
      <c r="AB93">
        <v>2</v>
      </c>
      <c r="AC93">
        <v>0</v>
      </c>
      <c r="AD93">
        <v>105.16</v>
      </c>
      <c r="AE93">
        <v>0</v>
      </c>
      <c r="AF93">
        <v>0</v>
      </c>
      <c r="AG93">
        <v>0</v>
      </c>
      <c r="AH93">
        <v>0</v>
      </c>
      <c r="AI93">
        <v>66.930000000000007</v>
      </c>
      <c r="AJ93">
        <v>0</v>
      </c>
      <c r="AK93">
        <v>9.67</v>
      </c>
      <c r="AL93">
        <v>0</v>
      </c>
      <c r="AM93">
        <v>0</v>
      </c>
      <c r="AN93">
        <v>0</v>
      </c>
      <c r="AO93">
        <v>145.11000000000001</v>
      </c>
      <c r="AP93">
        <v>48.37</v>
      </c>
      <c r="AQ93">
        <v>0</v>
      </c>
      <c r="AR93">
        <v>0</v>
      </c>
      <c r="AS93">
        <v>4.84</v>
      </c>
      <c r="AT93">
        <v>1.93</v>
      </c>
      <c r="AU93">
        <v>106.41</v>
      </c>
      <c r="AV93">
        <v>0</v>
      </c>
      <c r="AW93">
        <v>0</v>
      </c>
      <c r="AX93">
        <v>0</v>
      </c>
      <c r="AY93">
        <v>46.44</v>
      </c>
      <c r="AZ93">
        <v>39.659999999999997</v>
      </c>
      <c r="BA93">
        <v>6.77</v>
      </c>
      <c r="BB93">
        <v>48.37</v>
      </c>
      <c r="BC93">
        <v>5.8</v>
      </c>
      <c r="BD93">
        <v>4.84</v>
      </c>
      <c r="BE93">
        <v>0</v>
      </c>
      <c r="BF93">
        <v>0</v>
      </c>
      <c r="BG93">
        <v>19.350000000000001</v>
      </c>
      <c r="BH93">
        <v>16.899999999999999</v>
      </c>
      <c r="BI93">
        <v>14.51</v>
      </c>
      <c r="BJ93">
        <v>48.37</v>
      </c>
      <c r="BK93">
        <v>19.350000000000001</v>
      </c>
      <c r="BL93">
        <v>0</v>
      </c>
      <c r="BM93">
        <v>48.37</v>
      </c>
      <c r="BN93">
        <v>29.09</v>
      </c>
      <c r="BO93">
        <v>0</v>
      </c>
    </row>
    <row r="94" spans="7:67">
      <c r="G94" t="s">
        <v>136</v>
      </c>
      <c r="H94" s="73">
        <v>357.65000000000003</v>
      </c>
      <c r="I94" s="46">
        <v>194.62</v>
      </c>
      <c r="J94" s="46">
        <v>315.53999999999996</v>
      </c>
      <c r="K94" s="46">
        <v>29.09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55.14</v>
      </c>
      <c r="Z94">
        <v>62.88</v>
      </c>
      <c r="AA94">
        <v>0.68</v>
      </c>
      <c r="AB94">
        <v>2</v>
      </c>
      <c r="AC94">
        <v>0</v>
      </c>
      <c r="AD94">
        <v>105.16</v>
      </c>
      <c r="AE94">
        <v>0</v>
      </c>
      <c r="AF94">
        <v>0</v>
      </c>
      <c r="AG94">
        <v>0</v>
      </c>
      <c r="AH94">
        <v>0</v>
      </c>
      <c r="AI94">
        <v>66.930000000000007</v>
      </c>
      <c r="AJ94">
        <v>0</v>
      </c>
      <c r="AK94">
        <v>9.67</v>
      </c>
      <c r="AL94">
        <v>0</v>
      </c>
      <c r="AM94">
        <v>0</v>
      </c>
      <c r="AN94">
        <v>0</v>
      </c>
      <c r="AO94">
        <v>145.11000000000001</v>
      </c>
      <c r="AP94">
        <v>48.37</v>
      </c>
      <c r="AQ94">
        <v>0</v>
      </c>
      <c r="AR94">
        <v>0</v>
      </c>
      <c r="AS94">
        <v>4.84</v>
      </c>
      <c r="AT94">
        <v>1.93</v>
      </c>
      <c r="AU94">
        <v>48.37</v>
      </c>
      <c r="AV94">
        <v>0</v>
      </c>
      <c r="AW94">
        <v>0</v>
      </c>
      <c r="AX94">
        <v>0</v>
      </c>
      <c r="AY94">
        <v>46.44</v>
      </c>
      <c r="AZ94">
        <v>39.659999999999997</v>
      </c>
      <c r="BA94">
        <v>6.77</v>
      </c>
      <c r="BB94">
        <v>48.37</v>
      </c>
      <c r="BC94">
        <v>5.8</v>
      </c>
      <c r="BD94">
        <v>4.84</v>
      </c>
      <c r="BE94">
        <v>0</v>
      </c>
      <c r="BF94">
        <v>0</v>
      </c>
      <c r="BG94">
        <v>19.350000000000001</v>
      </c>
      <c r="BH94">
        <v>16.899999999999999</v>
      </c>
      <c r="BI94">
        <v>14.51</v>
      </c>
      <c r="BJ94">
        <v>48.37</v>
      </c>
      <c r="BK94">
        <v>19.350000000000001</v>
      </c>
      <c r="BL94">
        <v>0</v>
      </c>
      <c r="BM94">
        <v>48.37</v>
      </c>
      <c r="BN94">
        <v>29.09</v>
      </c>
      <c r="BO94">
        <v>0</v>
      </c>
    </row>
    <row r="95" spans="7:67">
      <c r="G95" t="s">
        <v>137</v>
      </c>
      <c r="H95" s="73">
        <v>309.23</v>
      </c>
      <c r="I95" s="46">
        <v>201.39</v>
      </c>
      <c r="J95" s="46">
        <v>263.19</v>
      </c>
      <c r="K95" s="46">
        <v>29.09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61.91</v>
      </c>
      <c r="Z95">
        <v>62.88</v>
      </c>
      <c r="AA95">
        <v>0.63</v>
      </c>
      <c r="AB95">
        <v>2</v>
      </c>
      <c r="AC95">
        <v>0</v>
      </c>
      <c r="AD95">
        <v>52.63</v>
      </c>
      <c r="AE95">
        <v>0</v>
      </c>
      <c r="AF95">
        <v>0</v>
      </c>
      <c r="AG95">
        <v>0</v>
      </c>
      <c r="AH95">
        <v>0</v>
      </c>
      <c r="AI95">
        <v>66.930000000000007</v>
      </c>
      <c r="AJ95">
        <v>0</v>
      </c>
      <c r="AK95">
        <v>9.67</v>
      </c>
      <c r="AL95">
        <v>0</v>
      </c>
      <c r="AM95">
        <v>0</v>
      </c>
      <c r="AN95">
        <v>0</v>
      </c>
      <c r="AO95">
        <v>145.11000000000001</v>
      </c>
      <c r="AP95">
        <v>48.37</v>
      </c>
      <c r="AQ95">
        <v>0</v>
      </c>
      <c r="AR95">
        <v>0</v>
      </c>
      <c r="AS95">
        <v>4.84</v>
      </c>
      <c r="AT95">
        <v>1.93</v>
      </c>
      <c r="AU95">
        <v>0</v>
      </c>
      <c r="AV95">
        <v>0</v>
      </c>
      <c r="AW95">
        <v>0</v>
      </c>
      <c r="AX95">
        <v>0</v>
      </c>
      <c r="AY95">
        <v>46.44</v>
      </c>
      <c r="AZ95">
        <v>39.659999999999997</v>
      </c>
      <c r="BA95">
        <v>6.77</v>
      </c>
      <c r="BB95">
        <v>48.37</v>
      </c>
      <c r="BC95">
        <v>5.8</v>
      </c>
      <c r="BD95">
        <v>4.84</v>
      </c>
      <c r="BE95">
        <v>0</v>
      </c>
      <c r="BF95">
        <v>0</v>
      </c>
      <c r="BG95">
        <v>19.350000000000001</v>
      </c>
      <c r="BH95">
        <v>17.079999999999998</v>
      </c>
      <c r="BI95">
        <v>14.51</v>
      </c>
      <c r="BJ95">
        <v>48.37</v>
      </c>
      <c r="BK95">
        <v>19.350000000000001</v>
      </c>
      <c r="BL95">
        <v>0</v>
      </c>
      <c r="BM95">
        <v>48.37</v>
      </c>
      <c r="BN95">
        <v>29.09</v>
      </c>
      <c r="BO95">
        <v>0</v>
      </c>
    </row>
    <row r="96" spans="7:67">
      <c r="G96" t="s">
        <v>138</v>
      </c>
      <c r="H96" s="73">
        <v>309.23</v>
      </c>
      <c r="I96" s="46">
        <v>200.43</v>
      </c>
      <c r="J96" s="46">
        <v>263.19</v>
      </c>
      <c r="K96" s="46">
        <v>29.09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60.95</v>
      </c>
      <c r="Z96">
        <v>62.88</v>
      </c>
      <c r="AA96">
        <v>0.63</v>
      </c>
      <c r="AB96">
        <v>2</v>
      </c>
      <c r="AC96">
        <v>0</v>
      </c>
      <c r="AD96">
        <v>52.63</v>
      </c>
      <c r="AE96">
        <v>0</v>
      </c>
      <c r="AF96">
        <v>0</v>
      </c>
      <c r="AG96">
        <v>0</v>
      </c>
      <c r="AH96">
        <v>0</v>
      </c>
      <c r="AI96">
        <v>66.930000000000007</v>
      </c>
      <c r="AJ96">
        <v>0</v>
      </c>
      <c r="AK96">
        <v>9.67</v>
      </c>
      <c r="AL96">
        <v>0</v>
      </c>
      <c r="AM96">
        <v>0</v>
      </c>
      <c r="AN96">
        <v>0</v>
      </c>
      <c r="AO96">
        <v>145.11000000000001</v>
      </c>
      <c r="AP96">
        <v>48.37</v>
      </c>
      <c r="AQ96">
        <v>0</v>
      </c>
      <c r="AR96">
        <v>0</v>
      </c>
      <c r="AS96">
        <v>4.84</v>
      </c>
      <c r="AT96">
        <v>1.93</v>
      </c>
      <c r="AU96">
        <v>0</v>
      </c>
      <c r="AV96">
        <v>0</v>
      </c>
      <c r="AW96">
        <v>0</v>
      </c>
      <c r="AX96">
        <v>0</v>
      </c>
      <c r="AY96">
        <v>46.44</v>
      </c>
      <c r="AZ96">
        <v>39.659999999999997</v>
      </c>
      <c r="BA96">
        <v>6.77</v>
      </c>
      <c r="BB96">
        <v>48.37</v>
      </c>
      <c r="BC96">
        <v>5.8</v>
      </c>
      <c r="BD96">
        <v>4.84</v>
      </c>
      <c r="BE96">
        <v>0</v>
      </c>
      <c r="BF96">
        <v>0</v>
      </c>
      <c r="BG96">
        <v>19.350000000000001</v>
      </c>
      <c r="BH96">
        <v>17.079999999999998</v>
      </c>
      <c r="BI96">
        <v>14.51</v>
      </c>
      <c r="BJ96">
        <v>48.37</v>
      </c>
      <c r="BK96">
        <v>19.350000000000001</v>
      </c>
      <c r="BL96">
        <v>0</v>
      </c>
      <c r="BM96">
        <v>48.37</v>
      </c>
      <c r="BN96">
        <v>29.09</v>
      </c>
      <c r="BO96">
        <v>0</v>
      </c>
    </row>
    <row r="97" spans="1:133">
      <c r="G97" t="s">
        <v>139</v>
      </c>
      <c r="H97" s="73">
        <v>309.23</v>
      </c>
      <c r="I97" s="46">
        <v>194.62</v>
      </c>
      <c r="J97" s="46">
        <v>263.19</v>
      </c>
      <c r="K97" s="46">
        <v>29.09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55.14</v>
      </c>
      <c r="Z97">
        <v>62.88</v>
      </c>
      <c r="AA97">
        <v>0.63</v>
      </c>
      <c r="AB97">
        <v>2</v>
      </c>
      <c r="AC97">
        <v>0</v>
      </c>
      <c r="AD97">
        <v>52.63</v>
      </c>
      <c r="AE97">
        <v>0</v>
      </c>
      <c r="AF97">
        <v>0</v>
      </c>
      <c r="AG97">
        <v>0</v>
      </c>
      <c r="AH97">
        <v>0</v>
      </c>
      <c r="AI97">
        <v>66.930000000000007</v>
      </c>
      <c r="AJ97">
        <v>0</v>
      </c>
      <c r="AK97">
        <v>9.67</v>
      </c>
      <c r="AL97">
        <v>0</v>
      </c>
      <c r="AM97">
        <v>0</v>
      </c>
      <c r="AN97">
        <v>0</v>
      </c>
      <c r="AO97">
        <v>145.11000000000001</v>
      </c>
      <c r="AP97">
        <v>48.37</v>
      </c>
      <c r="AQ97">
        <v>0</v>
      </c>
      <c r="AR97">
        <v>0</v>
      </c>
      <c r="AS97">
        <v>4.84</v>
      </c>
      <c r="AT97">
        <v>1.93</v>
      </c>
      <c r="AU97">
        <v>0</v>
      </c>
      <c r="AV97">
        <v>0</v>
      </c>
      <c r="AW97">
        <v>0</v>
      </c>
      <c r="AX97">
        <v>0</v>
      </c>
      <c r="AY97">
        <v>46.44</v>
      </c>
      <c r="AZ97">
        <v>39.659999999999997</v>
      </c>
      <c r="BA97">
        <v>6.77</v>
      </c>
      <c r="BB97">
        <v>48.37</v>
      </c>
      <c r="BC97">
        <v>5.8</v>
      </c>
      <c r="BD97">
        <v>4.84</v>
      </c>
      <c r="BE97">
        <v>0</v>
      </c>
      <c r="BF97">
        <v>0</v>
      </c>
      <c r="BG97">
        <v>19.350000000000001</v>
      </c>
      <c r="BH97">
        <v>17.079999999999998</v>
      </c>
      <c r="BI97">
        <v>14.51</v>
      </c>
      <c r="BJ97">
        <v>48.37</v>
      </c>
      <c r="BK97">
        <v>19.350000000000001</v>
      </c>
      <c r="BL97">
        <v>0</v>
      </c>
      <c r="BM97">
        <v>48.37</v>
      </c>
      <c r="BN97">
        <v>29.09</v>
      </c>
      <c r="BO97">
        <v>0</v>
      </c>
    </row>
    <row r="98" spans="1:133">
      <c r="G98" t="s">
        <v>140</v>
      </c>
      <c r="H98" s="73">
        <v>309.23</v>
      </c>
      <c r="I98" s="46">
        <v>184.95</v>
      </c>
      <c r="J98" s="46">
        <v>263.19</v>
      </c>
      <c r="K98" s="46">
        <v>29.09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45.47</v>
      </c>
      <c r="Z98">
        <v>62.88</v>
      </c>
      <c r="AA98">
        <v>0.63</v>
      </c>
      <c r="AB98">
        <v>2</v>
      </c>
      <c r="AC98">
        <v>0</v>
      </c>
      <c r="AD98">
        <v>52.63</v>
      </c>
      <c r="AE98">
        <v>0</v>
      </c>
      <c r="AF98">
        <v>0</v>
      </c>
      <c r="AG98">
        <v>0</v>
      </c>
      <c r="AH98">
        <v>0</v>
      </c>
      <c r="AI98">
        <v>66.930000000000007</v>
      </c>
      <c r="AJ98">
        <v>0</v>
      </c>
      <c r="AK98">
        <v>9.67</v>
      </c>
      <c r="AL98">
        <v>0</v>
      </c>
      <c r="AM98">
        <v>0</v>
      </c>
      <c r="AN98">
        <v>0</v>
      </c>
      <c r="AO98">
        <v>145.11000000000001</v>
      </c>
      <c r="AP98">
        <v>48.37</v>
      </c>
      <c r="AQ98">
        <v>0</v>
      </c>
      <c r="AR98">
        <v>0</v>
      </c>
      <c r="AS98">
        <v>4.84</v>
      </c>
      <c r="AT98">
        <v>1.93</v>
      </c>
      <c r="AU98">
        <v>0</v>
      </c>
      <c r="AV98">
        <v>0</v>
      </c>
      <c r="AW98">
        <v>0</v>
      </c>
      <c r="AX98">
        <v>0</v>
      </c>
      <c r="AY98">
        <v>46.44</v>
      </c>
      <c r="AZ98">
        <v>39.659999999999997</v>
      </c>
      <c r="BA98">
        <v>6.77</v>
      </c>
      <c r="BB98">
        <v>48.37</v>
      </c>
      <c r="BC98">
        <v>5.8</v>
      </c>
      <c r="BD98">
        <v>4.84</v>
      </c>
      <c r="BE98">
        <v>0</v>
      </c>
      <c r="BF98">
        <v>0</v>
      </c>
      <c r="BG98">
        <v>19.350000000000001</v>
      </c>
      <c r="BH98">
        <v>17.079999999999998</v>
      </c>
      <c r="BI98">
        <v>14.51</v>
      </c>
      <c r="BJ98">
        <v>48.37</v>
      </c>
      <c r="BK98">
        <v>19.350000000000001</v>
      </c>
      <c r="BL98">
        <v>0</v>
      </c>
      <c r="BM98">
        <v>48.37</v>
      </c>
      <c r="BN98">
        <v>29.09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7.9033374999999939</v>
      </c>
      <c r="I99" s="69">
        <f t="shared" ref="I99:BU99" si="1">SUM(I3:I98)/4000</f>
        <v>1.9182700000000008</v>
      </c>
      <c r="J99" s="69">
        <f t="shared" si="1"/>
        <v>3.0358974999999999</v>
      </c>
      <c r="K99" s="69">
        <f t="shared" si="1"/>
        <v>0.69816000000000034</v>
      </c>
      <c r="L99" s="69">
        <f t="shared" si="1"/>
        <v>6.3122499999999998E-2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6.3122499999999998E-2</v>
      </c>
      <c r="X99">
        <f t="shared" si="1"/>
        <v>0.40158000000000027</v>
      </c>
      <c r="Y99">
        <f t="shared" si="1"/>
        <v>0.10882999999999998</v>
      </c>
      <c r="Z99">
        <f t="shared" si="1"/>
        <v>0.12576000000000001</v>
      </c>
      <c r="AA99">
        <f t="shared" si="1"/>
        <v>1.7049999999999985E-2</v>
      </c>
      <c r="AB99">
        <f t="shared" si="1"/>
        <v>0.02</v>
      </c>
      <c r="AC99">
        <f t="shared" si="1"/>
        <v>0.15863999999999992</v>
      </c>
      <c r="AD99">
        <f t="shared" si="1"/>
        <v>1.8307025000000003</v>
      </c>
      <c r="AE99">
        <f t="shared" si="1"/>
        <v>0.3250800000000002</v>
      </c>
      <c r="AF99">
        <f t="shared" si="1"/>
        <v>7.740000000000001E-2</v>
      </c>
      <c r="AG99">
        <f t="shared" si="1"/>
        <v>0</v>
      </c>
      <c r="AH99">
        <f t="shared" si="1"/>
        <v>3.3880000000000014E-2</v>
      </c>
      <c r="AI99">
        <f t="shared" si="1"/>
        <v>1.2047399999999997</v>
      </c>
      <c r="AJ99">
        <f t="shared" si="1"/>
        <v>0</v>
      </c>
      <c r="AK99">
        <f t="shared" si="1"/>
        <v>7.7359999999999984E-2</v>
      </c>
      <c r="AL99">
        <f t="shared" si="1"/>
        <v>0.33858999999999978</v>
      </c>
      <c r="AM99">
        <f t="shared" si="1"/>
        <v>0</v>
      </c>
      <c r="AN99">
        <f t="shared" si="1"/>
        <v>0.38695999999999969</v>
      </c>
      <c r="AO99">
        <f t="shared" si="1"/>
        <v>0.38696000000000003</v>
      </c>
      <c r="AP99">
        <f t="shared" si="1"/>
        <v>0.43532999999999966</v>
      </c>
      <c r="AQ99">
        <f t="shared" si="1"/>
        <v>4.7390000000000009E-2</v>
      </c>
      <c r="AR99">
        <f t="shared" si="1"/>
        <v>4.0600000000000004E-2</v>
      </c>
      <c r="AS99">
        <f t="shared" si="1"/>
        <v>0.11615999999999976</v>
      </c>
      <c r="AT99">
        <f t="shared" si="1"/>
        <v>2.3160000000000024E-2</v>
      </c>
      <c r="AU99">
        <f t="shared" si="1"/>
        <v>0.50304750000000009</v>
      </c>
      <c r="AV99">
        <f t="shared" si="1"/>
        <v>5.8039999999999987E-2</v>
      </c>
      <c r="AW99">
        <f t="shared" si="1"/>
        <v>7.740000000000001E-2</v>
      </c>
      <c r="AX99">
        <f t="shared" si="1"/>
        <v>0</v>
      </c>
      <c r="AY99">
        <f t="shared" si="1"/>
        <v>0.78948000000000074</v>
      </c>
      <c r="AZ99">
        <f t="shared" si="1"/>
        <v>0.79319999999999935</v>
      </c>
      <c r="BA99">
        <f t="shared" si="1"/>
        <v>0.11508999999999989</v>
      </c>
      <c r="BB99">
        <f t="shared" si="1"/>
        <v>1.1608799999999981</v>
      </c>
      <c r="BC99">
        <f t="shared" si="1"/>
        <v>9.8600000000000104E-2</v>
      </c>
      <c r="BD99">
        <f t="shared" si="1"/>
        <v>8.227999999999995E-2</v>
      </c>
      <c r="BE99">
        <f t="shared" si="1"/>
        <v>0</v>
      </c>
      <c r="BF99">
        <f t="shared" si="1"/>
        <v>0</v>
      </c>
      <c r="BG99">
        <f t="shared" si="1"/>
        <v>0.38699999999999962</v>
      </c>
      <c r="BH99">
        <f t="shared" si="1"/>
        <v>0.38290500000000038</v>
      </c>
      <c r="BI99">
        <f t="shared" si="1"/>
        <v>0.2901999999999999</v>
      </c>
      <c r="BJ99">
        <f t="shared" si="1"/>
        <v>0.77391999999999883</v>
      </c>
      <c r="BK99">
        <f t="shared" si="1"/>
        <v>0.38699999999999962</v>
      </c>
      <c r="BL99">
        <f t="shared" si="1"/>
        <v>0</v>
      </c>
      <c r="BM99">
        <f t="shared" si="1"/>
        <v>0.82228999999999874</v>
      </c>
      <c r="BN99">
        <f t="shared" si="1"/>
        <v>0.69816000000000034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583</v>
      </c>
      <c r="X100" t="s">
        <v>561</v>
      </c>
      <c r="Y100" t="s">
        <v>571</v>
      </c>
      <c r="Z100" t="s">
        <v>554</v>
      </c>
      <c r="AA100" t="s">
        <v>576</v>
      </c>
      <c r="AB100" t="s">
        <v>536</v>
      </c>
      <c r="AC100" t="s">
        <v>540</v>
      </c>
      <c r="AD100" t="s">
        <v>548</v>
      </c>
      <c r="AE100" t="s">
        <v>579</v>
      </c>
      <c r="AF100" t="s">
        <v>538</v>
      </c>
      <c r="AG100" t="s">
        <v>572</v>
      </c>
      <c r="AH100" t="s">
        <v>581</v>
      </c>
      <c r="AI100" t="s">
        <v>542</v>
      </c>
      <c r="AJ100" t="s">
        <v>577</v>
      </c>
      <c r="AK100" t="s">
        <v>544</v>
      </c>
      <c r="AL100" t="s">
        <v>565</v>
      </c>
      <c r="AM100" t="s">
        <v>546</v>
      </c>
      <c r="AN100" t="s">
        <v>569</v>
      </c>
      <c r="AO100" t="s">
        <v>574</v>
      </c>
      <c r="AP100" t="s">
        <v>550</v>
      </c>
      <c r="AQ100" t="s">
        <v>552</v>
      </c>
      <c r="AR100" t="s">
        <v>556</v>
      </c>
      <c r="AS100" t="s">
        <v>559</v>
      </c>
      <c r="AT100" t="s">
        <v>560</v>
      </c>
      <c r="AU100" t="s">
        <v>563</v>
      </c>
      <c r="AV100" t="s">
        <v>558</v>
      </c>
      <c r="AW100" t="s">
        <v>567</v>
      </c>
      <c r="AX100" t="s">
        <v>607</v>
      </c>
      <c r="AY100" t="s">
        <v>584</v>
      </c>
      <c r="AZ100" t="s">
        <v>595</v>
      </c>
      <c r="BA100" t="s">
        <v>601</v>
      </c>
      <c r="BB100" t="s">
        <v>587</v>
      </c>
      <c r="BC100" t="s">
        <v>600</v>
      </c>
      <c r="BD100" t="s">
        <v>588</v>
      </c>
      <c r="BE100" t="s">
        <v>590</v>
      </c>
      <c r="BF100" t="s">
        <v>585</v>
      </c>
      <c r="BG100" t="s">
        <v>596</v>
      </c>
      <c r="BH100" t="s">
        <v>599</v>
      </c>
      <c r="BI100" t="s">
        <v>597</v>
      </c>
      <c r="BJ100" t="s">
        <v>594</v>
      </c>
      <c r="BK100" t="s">
        <v>602</v>
      </c>
      <c r="BL100" t="s">
        <v>593</v>
      </c>
      <c r="BM100" t="s">
        <v>605</v>
      </c>
      <c r="BN100" t="s">
        <v>592</v>
      </c>
      <c r="BO100" t="s">
        <v>604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69.650000000000006</v>
      </c>
      <c r="I3" s="53">
        <v>24.19</v>
      </c>
      <c r="J3" s="53">
        <v>56.11</v>
      </c>
      <c r="K3" s="53">
        <v>0</v>
      </c>
      <c r="L3" s="53">
        <v>13.54</v>
      </c>
      <c r="M3" s="72">
        <v>0.97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610</v>
      </c>
      <c r="U3" s="73">
        <v>0</v>
      </c>
      <c r="V3" s="74">
        <v>164.46</v>
      </c>
      <c r="W3">
        <v>69.650000000000006</v>
      </c>
      <c r="X3">
        <v>24.19</v>
      </c>
      <c r="Y3">
        <v>0</v>
      </c>
      <c r="Z3">
        <v>13.54</v>
      </c>
      <c r="AA3">
        <v>0</v>
      </c>
      <c r="AB3">
        <v>0.97</v>
      </c>
      <c r="AC3">
        <v>56.11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71.59</v>
      </c>
      <c r="I4" s="46">
        <v>4.84</v>
      </c>
      <c r="J4" s="46">
        <v>38.700000000000003</v>
      </c>
      <c r="K4" s="46">
        <v>0</v>
      </c>
      <c r="L4" s="46">
        <v>13.54</v>
      </c>
      <c r="M4" s="74">
        <v>0.48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129.15</v>
      </c>
      <c r="W4">
        <v>71.59</v>
      </c>
      <c r="X4">
        <v>4.84</v>
      </c>
      <c r="Y4">
        <v>0</v>
      </c>
      <c r="Z4">
        <v>13.54</v>
      </c>
      <c r="AA4">
        <v>0</v>
      </c>
      <c r="AB4">
        <v>0.48</v>
      </c>
      <c r="AC4">
        <v>38.700000000000003</v>
      </c>
    </row>
    <row r="5" spans="1:29">
      <c r="G5" t="s">
        <v>47</v>
      </c>
      <c r="H5" s="73">
        <v>54.17</v>
      </c>
      <c r="I5" s="46">
        <v>89</v>
      </c>
      <c r="J5" s="46">
        <v>324.08999999999997</v>
      </c>
      <c r="K5" s="46">
        <v>0</v>
      </c>
      <c r="L5" s="46">
        <v>13.54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480.8</v>
      </c>
      <c r="W5">
        <v>54.17</v>
      </c>
      <c r="X5">
        <v>89</v>
      </c>
      <c r="Y5">
        <v>0</v>
      </c>
      <c r="Z5">
        <v>13.54</v>
      </c>
      <c r="AA5">
        <v>0</v>
      </c>
      <c r="AB5">
        <v>0</v>
      </c>
      <c r="AC5">
        <v>324.08999999999997</v>
      </c>
    </row>
    <row r="6" spans="1:29">
      <c r="G6" t="s">
        <v>48</v>
      </c>
      <c r="H6" s="73">
        <v>73.52</v>
      </c>
      <c r="I6" s="46">
        <v>84.16</v>
      </c>
      <c r="J6" s="46">
        <v>309.58</v>
      </c>
      <c r="K6" s="46">
        <v>0</v>
      </c>
      <c r="L6" s="46">
        <v>13.54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480.8</v>
      </c>
      <c r="W6">
        <v>73.52</v>
      </c>
      <c r="X6">
        <v>84.16</v>
      </c>
      <c r="Y6">
        <v>0</v>
      </c>
      <c r="Z6">
        <v>13.54</v>
      </c>
      <c r="AA6">
        <v>0</v>
      </c>
      <c r="AB6">
        <v>0</v>
      </c>
      <c r="AC6">
        <v>309.58</v>
      </c>
    </row>
    <row r="7" spans="1:29">
      <c r="G7" t="s">
        <v>49</v>
      </c>
      <c r="H7" s="73">
        <v>117.06</v>
      </c>
      <c r="I7" s="46">
        <v>114.15</v>
      </c>
      <c r="J7" s="46">
        <v>334.72</v>
      </c>
      <c r="K7" s="46">
        <v>0</v>
      </c>
      <c r="L7" s="46">
        <v>13.54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579.47</v>
      </c>
      <c r="W7">
        <v>117.06</v>
      </c>
      <c r="X7">
        <v>114.15</v>
      </c>
      <c r="Y7">
        <v>0</v>
      </c>
      <c r="Z7">
        <v>13.54</v>
      </c>
      <c r="AA7">
        <v>0</v>
      </c>
      <c r="AB7">
        <v>0</v>
      </c>
      <c r="AC7">
        <v>334.72</v>
      </c>
    </row>
    <row r="8" spans="1:29">
      <c r="G8" t="s">
        <v>50</v>
      </c>
      <c r="H8" s="73">
        <v>124.79</v>
      </c>
      <c r="I8" s="46">
        <v>126.73</v>
      </c>
      <c r="J8" s="46">
        <v>340.53</v>
      </c>
      <c r="K8" s="46">
        <v>0</v>
      </c>
      <c r="L8" s="46">
        <v>13.54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605.59</v>
      </c>
      <c r="W8">
        <v>124.79</v>
      </c>
      <c r="X8">
        <v>126.73</v>
      </c>
      <c r="Y8">
        <v>0</v>
      </c>
      <c r="Z8">
        <v>13.54</v>
      </c>
      <c r="AA8">
        <v>0</v>
      </c>
      <c r="AB8">
        <v>0</v>
      </c>
      <c r="AC8">
        <v>340.53</v>
      </c>
    </row>
    <row r="9" spans="1:29">
      <c r="G9" t="s">
        <v>51</v>
      </c>
      <c r="H9" s="73">
        <v>134.47</v>
      </c>
      <c r="I9" s="46">
        <v>106.41</v>
      </c>
      <c r="J9" s="46">
        <v>287.32</v>
      </c>
      <c r="K9" s="46">
        <v>0</v>
      </c>
      <c r="L9" s="46">
        <v>12.58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540.78</v>
      </c>
      <c r="W9">
        <v>134.47</v>
      </c>
      <c r="X9">
        <v>106.41</v>
      </c>
      <c r="Y9">
        <v>-1</v>
      </c>
      <c r="Z9">
        <v>12.58</v>
      </c>
      <c r="AA9">
        <v>0</v>
      </c>
      <c r="AB9">
        <v>0</v>
      </c>
      <c r="AC9">
        <v>287.32</v>
      </c>
    </row>
    <row r="10" spans="1:29">
      <c r="G10" t="s">
        <v>52</v>
      </c>
      <c r="H10" s="73">
        <v>148.97999999999999</v>
      </c>
      <c r="I10" s="46">
        <v>101.58</v>
      </c>
      <c r="J10" s="46">
        <v>281.51</v>
      </c>
      <c r="K10" s="46">
        <v>0</v>
      </c>
      <c r="L10" s="46">
        <v>12.58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544.65</v>
      </c>
      <c r="W10">
        <v>148.97999999999999</v>
      </c>
      <c r="X10">
        <v>101.58</v>
      </c>
      <c r="Y10">
        <v>-1</v>
      </c>
      <c r="Z10">
        <v>12.58</v>
      </c>
      <c r="AA10">
        <v>0</v>
      </c>
      <c r="AB10">
        <v>0</v>
      </c>
      <c r="AC10">
        <v>281.51</v>
      </c>
    </row>
    <row r="11" spans="1:29">
      <c r="G11" t="s">
        <v>53</v>
      </c>
      <c r="H11" s="73">
        <v>102.54</v>
      </c>
      <c r="I11" s="46">
        <v>87.07</v>
      </c>
      <c r="J11" s="46">
        <v>343.42</v>
      </c>
      <c r="K11" s="46">
        <v>0</v>
      </c>
      <c r="L11" s="46">
        <v>12.58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545.61</v>
      </c>
      <c r="W11">
        <v>102.54</v>
      </c>
      <c r="X11">
        <v>87.07</v>
      </c>
      <c r="Y11">
        <v>-1</v>
      </c>
      <c r="Z11">
        <v>12.58</v>
      </c>
      <c r="AA11">
        <v>0</v>
      </c>
      <c r="AB11">
        <v>0</v>
      </c>
      <c r="AC11">
        <v>343.42</v>
      </c>
    </row>
    <row r="12" spans="1:29">
      <c r="G12" t="s">
        <v>54</v>
      </c>
      <c r="H12" s="73">
        <v>101.58</v>
      </c>
      <c r="I12" s="46">
        <v>77.39</v>
      </c>
      <c r="J12" s="46">
        <v>341.49</v>
      </c>
      <c r="K12" s="46">
        <v>0</v>
      </c>
      <c r="L12" s="46">
        <v>12.58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533.04</v>
      </c>
      <c r="W12">
        <v>101.58</v>
      </c>
      <c r="X12">
        <v>77.39</v>
      </c>
      <c r="Y12">
        <v>-1</v>
      </c>
      <c r="Z12">
        <v>12.58</v>
      </c>
      <c r="AA12">
        <v>0</v>
      </c>
      <c r="AB12">
        <v>0</v>
      </c>
      <c r="AC12">
        <v>341.49</v>
      </c>
    </row>
    <row r="13" spans="1:29">
      <c r="G13" t="s">
        <v>55</v>
      </c>
      <c r="H13" s="73">
        <v>97.71</v>
      </c>
      <c r="I13" s="46">
        <v>67.72</v>
      </c>
      <c r="J13" s="46">
        <v>321.17</v>
      </c>
      <c r="K13" s="46">
        <v>0</v>
      </c>
      <c r="L13" s="46">
        <v>12.09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498.69</v>
      </c>
      <c r="W13">
        <v>97.71</v>
      </c>
      <c r="X13">
        <v>67.72</v>
      </c>
      <c r="Y13">
        <v>-1</v>
      </c>
      <c r="Z13">
        <v>12.09</v>
      </c>
      <c r="AA13">
        <v>0</v>
      </c>
      <c r="AB13">
        <v>0</v>
      </c>
      <c r="AC13">
        <v>321.17</v>
      </c>
    </row>
    <row r="14" spans="1:29">
      <c r="G14" t="s">
        <v>56</v>
      </c>
      <c r="H14" s="73">
        <v>98.67</v>
      </c>
      <c r="I14" s="46">
        <v>58.04</v>
      </c>
      <c r="J14" s="46">
        <v>320.22000000000003</v>
      </c>
      <c r="K14" s="46">
        <v>0</v>
      </c>
      <c r="L14" s="46">
        <v>10.64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487.57</v>
      </c>
      <c r="W14">
        <v>98.67</v>
      </c>
      <c r="X14">
        <v>58.04</v>
      </c>
      <c r="Y14">
        <v>-1</v>
      </c>
      <c r="Z14">
        <v>10.64</v>
      </c>
      <c r="AA14">
        <v>0</v>
      </c>
      <c r="AB14">
        <v>0</v>
      </c>
      <c r="AC14">
        <v>320.22000000000003</v>
      </c>
    </row>
    <row r="15" spans="1:29">
      <c r="G15" t="s">
        <v>57</v>
      </c>
      <c r="H15" s="73">
        <v>51.27</v>
      </c>
      <c r="I15" s="46">
        <v>9.67</v>
      </c>
      <c r="J15" s="46">
        <v>331.83</v>
      </c>
      <c r="K15" s="46">
        <v>0</v>
      </c>
      <c r="L15" s="46">
        <v>10.64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403.41</v>
      </c>
      <c r="W15">
        <v>51.27</v>
      </c>
      <c r="X15">
        <v>9.67</v>
      </c>
      <c r="Y15">
        <v>-1</v>
      </c>
      <c r="Z15">
        <v>10.64</v>
      </c>
      <c r="AA15">
        <v>0</v>
      </c>
      <c r="AB15">
        <v>0</v>
      </c>
      <c r="AC15">
        <v>331.83</v>
      </c>
    </row>
    <row r="16" spans="1:29">
      <c r="G16" t="s">
        <v>58</v>
      </c>
      <c r="H16" s="73">
        <v>29.02</v>
      </c>
      <c r="I16" s="46">
        <v>9.67</v>
      </c>
      <c r="J16" s="46">
        <v>309.58</v>
      </c>
      <c r="K16" s="46">
        <v>0</v>
      </c>
      <c r="L16" s="46">
        <v>10.64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358.91</v>
      </c>
      <c r="W16">
        <v>29.02</v>
      </c>
      <c r="X16">
        <v>9.67</v>
      </c>
      <c r="Y16">
        <v>-1</v>
      </c>
      <c r="Z16">
        <v>10.64</v>
      </c>
      <c r="AA16">
        <v>0</v>
      </c>
      <c r="AB16">
        <v>0</v>
      </c>
      <c r="AC16">
        <v>309.58</v>
      </c>
    </row>
    <row r="17" spans="7:29">
      <c r="G17" t="s">
        <v>59</v>
      </c>
      <c r="H17" s="73">
        <v>15.48</v>
      </c>
      <c r="I17" s="46">
        <v>0</v>
      </c>
      <c r="J17" s="46">
        <v>292.14999999999998</v>
      </c>
      <c r="K17" s="46">
        <v>0</v>
      </c>
      <c r="L17" s="46">
        <v>10.64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</v>
      </c>
      <c r="V17" s="74">
        <v>318.27</v>
      </c>
      <c r="W17">
        <v>15.48</v>
      </c>
      <c r="X17">
        <v>0</v>
      </c>
      <c r="Y17">
        <v>-1</v>
      </c>
      <c r="Z17">
        <v>10.64</v>
      </c>
      <c r="AA17">
        <v>0</v>
      </c>
      <c r="AB17">
        <v>0</v>
      </c>
      <c r="AC17">
        <v>292.14999999999998</v>
      </c>
    </row>
    <row r="18" spans="7:29">
      <c r="G18" t="s">
        <v>60</v>
      </c>
      <c r="H18" s="73">
        <v>17.41</v>
      </c>
      <c r="I18" s="46">
        <v>0</v>
      </c>
      <c r="J18" s="46">
        <v>312.47000000000003</v>
      </c>
      <c r="K18" s="46">
        <v>0</v>
      </c>
      <c r="L18" s="46">
        <v>10.64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340.52</v>
      </c>
      <c r="W18">
        <v>17.41</v>
      </c>
      <c r="X18">
        <v>0</v>
      </c>
      <c r="Y18">
        <v>-1</v>
      </c>
      <c r="Z18">
        <v>10.64</v>
      </c>
      <c r="AA18">
        <v>0</v>
      </c>
      <c r="AB18">
        <v>0</v>
      </c>
      <c r="AC18">
        <v>312.47000000000003</v>
      </c>
    </row>
    <row r="19" spans="7:29">
      <c r="G19" t="s">
        <v>61</v>
      </c>
      <c r="H19" s="73">
        <v>0</v>
      </c>
      <c r="I19" s="46">
        <v>0</v>
      </c>
      <c r="J19" s="46">
        <v>292.14999999999998</v>
      </c>
      <c r="K19" s="46">
        <v>0</v>
      </c>
      <c r="L19" s="46">
        <v>11.61</v>
      </c>
      <c r="M19" s="74">
        <v>0</v>
      </c>
      <c r="N19" s="73">
        <v>-6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-7</v>
      </c>
      <c r="V19" s="74">
        <v>303.76</v>
      </c>
      <c r="W19">
        <v>-6</v>
      </c>
      <c r="X19">
        <v>0</v>
      </c>
      <c r="Y19">
        <v>-1</v>
      </c>
      <c r="Z19">
        <v>11.61</v>
      </c>
      <c r="AA19">
        <v>0</v>
      </c>
      <c r="AB19">
        <v>0</v>
      </c>
      <c r="AC19">
        <v>292.14999999999998</v>
      </c>
    </row>
    <row r="20" spans="7:29">
      <c r="G20" t="s">
        <v>62</v>
      </c>
      <c r="H20" s="73">
        <v>0</v>
      </c>
      <c r="I20" s="46">
        <v>0</v>
      </c>
      <c r="J20" s="46">
        <v>304.73</v>
      </c>
      <c r="K20" s="46">
        <v>0</v>
      </c>
      <c r="L20" s="46">
        <v>11.61</v>
      </c>
      <c r="M20" s="74">
        <v>0</v>
      </c>
      <c r="N20" s="73">
        <v>-10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-11</v>
      </c>
      <c r="V20" s="74">
        <v>316.33999999999997</v>
      </c>
      <c r="W20">
        <v>-10</v>
      </c>
      <c r="X20">
        <v>0</v>
      </c>
      <c r="Y20">
        <v>-1</v>
      </c>
      <c r="Z20">
        <v>11.61</v>
      </c>
      <c r="AA20">
        <v>0</v>
      </c>
      <c r="AB20">
        <v>0</v>
      </c>
      <c r="AC20">
        <v>304.73</v>
      </c>
    </row>
    <row r="21" spans="7:29">
      <c r="G21" t="s">
        <v>63</v>
      </c>
      <c r="H21" s="73">
        <v>59.98</v>
      </c>
      <c r="I21" s="46">
        <v>0</v>
      </c>
      <c r="J21" s="46">
        <v>302.79000000000002</v>
      </c>
      <c r="K21" s="46">
        <v>0</v>
      </c>
      <c r="L21" s="46">
        <v>11.61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374.38</v>
      </c>
      <c r="W21">
        <v>59.98</v>
      </c>
      <c r="X21">
        <v>0</v>
      </c>
      <c r="Y21">
        <v>-1</v>
      </c>
      <c r="Z21">
        <v>11.61</v>
      </c>
      <c r="AA21">
        <v>0</v>
      </c>
      <c r="AB21">
        <v>0</v>
      </c>
      <c r="AC21">
        <v>302.79000000000002</v>
      </c>
    </row>
    <row r="22" spans="7:29">
      <c r="G22" t="s">
        <v>64</v>
      </c>
      <c r="H22" s="73">
        <v>113.19</v>
      </c>
      <c r="I22" s="46">
        <v>0</v>
      </c>
      <c r="J22" s="46">
        <v>289.25</v>
      </c>
      <c r="K22" s="46">
        <v>0</v>
      </c>
      <c r="L22" s="46">
        <v>11.61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414.05</v>
      </c>
      <c r="W22">
        <v>113.19</v>
      </c>
      <c r="X22">
        <v>0</v>
      </c>
      <c r="Y22">
        <v>-1</v>
      </c>
      <c r="Z22">
        <v>11.61</v>
      </c>
      <c r="AA22">
        <v>0</v>
      </c>
      <c r="AB22">
        <v>0</v>
      </c>
      <c r="AC22">
        <v>289.25</v>
      </c>
    </row>
    <row r="23" spans="7:29">
      <c r="G23" t="s">
        <v>65</v>
      </c>
      <c r="H23" s="73">
        <v>159.62</v>
      </c>
      <c r="I23" s="46">
        <v>0</v>
      </c>
      <c r="J23" s="46">
        <v>299.89</v>
      </c>
      <c r="K23" s="46">
        <v>0</v>
      </c>
      <c r="L23" s="46">
        <v>11.61</v>
      </c>
      <c r="M23" s="74">
        <v>0</v>
      </c>
      <c r="N23" s="73">
        <v>0</v>
      </c>
      <c r="O23" s="46">
        <v>-25</v>
      </c>
      <c r="P23" s="46">
        <v>0</v>
      </c>
      <c r="Q23" s="46">
        <v>0</v>
      </c>
      <c r="R23" s="46">
        <v>0</v>
      </c>
      <c r="S23" s="74">
        <v>0</v>
      </c>
      <c r="U23" s="73">
        <v>-25</v>
      </c>
      <c r="V23" s="74">
        <v>471.12</v>
      </c>
      <c r="W23">
        <v>159.62</v>
      </c>
      <c r="X23">
        <v>-25</v>
      </c>
      <c r="Y23">
        <v>0</v>
      </c>
      <c r="Z23">
        <v>11.61</v>
      </c>
      <c r="AA23">
        <v>0</v>
      </c>
      <c r="AB23">
        <v>0</v>
      </c>
      <c r="AC23">
        <v>299.89</v>
      </c>
    </row>
    <row r="24" spans="7:29">
      <c r="G24" t="s">
        <v>66</v>
      </c>
      <c r="H24" s="73">
        <v>131.57</v>
      </c>
      <c r="I24" s="46">
        <v>0</v>
      </c>
      <c r="J24" s="46">
        <v>295.05</v>
      </c>
      <c r="K24" s="46">
        <v>0</v>
      </c>
      <c r="L24" s="46">
        <v>11.61</v>
      </c>
      <c r="M24" s="74">
        <v>0</v>
      </c>
      <c r="N24" s="73">
        <v>0</v>
      </c>
      <c r="O24" s="46">
        <v>-3</v>
      </c>
      <c r="P24" s="46">
        <v>0</v>
      </c>
      <c r="Q24" s="46">
        <v>0</v>
      </c>
      <c r="R24" s="46">
        <v>0</v>
      </c>
      <c r="S24" s="74">
        <v>0</v>
      </c>
      <c r="U24" s="73">
        <v>-3</v>
      </c>
      <c r="V24" s="74">
        <v>438.23</v>
      </c>
      <c r="W24">
        <v>131.57</v>
      </c>
      <c r="X24">
        <v>-3</v>
      </c>
      <c r="Y24">
        <v>0</v>
      </c>
      <c r="Z24">
        <v>11.61</v>
      </c>
      <c r="AA24">
        <v>0</v>
      </c>
      <c r="AB24">
        <v>0</v>
      </c>
      <c r="AC24">
        <v>295.05</v>
      </c>
    </row>
    <row r="25" spans="7:29">
      <c r="G25" t="s">
        <v>67</v>
      </c>
      <c r="H25" s="73">
        <v>170.26</v>
      </c>
      <c r="I25" s="46">
        <v>16.45</v>
      </c>
      <c r="J25" s="46">
        <v>219.59</v>
      </c>
      <c r="K25" s="46">
        <v>0</v>
      </c>
      <c r="L25" s="46">
        <v>11.61</v>
      </c>
      <c r="M25" s="74">
        <v>0.1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418.01</v>
      </c>
      <c r="W25">
        <v>170.26</v>
      </c>
      <c r="X25">
        <v>16.45</v>
      </c>
      <c r="Y25">
        <v>0</v>
      </c>
      <c r="Z25">
        <v>11.61</v>
      </c>
      <c r="AA25">
        <v>0</v>
      </c>
      <c r="AB25">
        <v>0.1</v>
      </c>
      <c r="AC25">
        <v>219.59</v>
      </c>
    </row>
    <row r="26" spans="7:29">
      <c r="G26" t="s">
        <v>68</v>
      </c>
      <c r="H26" s="73">
        <v>139.31</v>
      </c>
      <c r="I26" s="46">
        <v>0</v>
      </c>
      <c r="J26" s="46">
        <v>219.59</v>
      </c>
      <c r="K26" s="46">
        <v>0</v>
      </c>
      <c r="L26" s="46">
        <v>11.61</v>
      </c>
      <c r="M26" s="74">
        <v>0</v>
      </c>
      <c r="N26" s="73">
        <v>0</v>
      </c>
      <c r="O26" s="46">
        <v>-20</v>
      </c>
      <c r="P26" s="46">
        <v>0</v>
      </c>
      <c r="Q26" s="46">
        <v>0</v>
      </c>
      <c r="R26" s="46">
        <v>0</v>
      </c>
      <c r="S26" s="74">
        <v>0</v>
      </c>
      <c r="U26" s="73">
        <v>-20</v>
      </c>
      <c r="V26" s="74">
        <v>370.51</v>
      </c>
      <c r="W26">
        <v>139.31</v>
      </c>
      <c r="X26">
        <v>-20</v>
      </c>
      <c r="Y26">
        <v>0</v>
      </c>
      <c r="Z26">
        <v>11.61</v>
      </c>
      <c r="AA26">
        <v>0</v>
      </c>
      <c r="AB26">
        <v>0</v>
      </c>
      <c r="AC26">
        <v>219.59</v>
      </c>
    </row>
    <row r="27" spans="7:29">
      <c r="G27" t="s">
        <v>69</v>
      </c>
      <c r="H27" s="73">
        <v>54.17</v>
      </c>
      <c r="I27" s="46">
        <v>55.14</v>
      </c>
      <c r="J27" s="46">
        <v>256.37</v>
      </c>
      <c r="K27" s="46">
        <v>0</v>
      </c>
      <c r="L27" s="46">
        <v>11.61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377.29</v>
      </c>
      <c r="W27">
        <v>54.17</v>
      </c>
      <c r="X27">
        <v>55.14</v>
      </c>
      <c r="Y27">
        <v>0</v>
      </c>
      <c r="Z27">
        <v>11.61</v>
      </c>
      <c r="AA27">
        <v>0</v>
      </c>
      <c r="AB27">
        <v>0</v>
      </c>
      <c r="AC27">
        <v>256.37</v>
      </c>
    </row>
    <row r="28" spans="7:29">
      <c r="G28" t="s">
        <v>70</v>
      </c>
      <c r="H28" s="73">
        <v>31.92</v>
      </c>
      <c r="I28" s="46">
        <v>55.14</v>
      </c>
      <c r="J28" s="46">
        <v>255.4</v>
      </c>
      <c r="K28" s="46">
        <v>0</v>
      </c>
      <c r="L28" s="46">
        <v>10.64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353.1</v>
      </c>
      <c r="W28">
        <v>31.92</v>
      </c>
      <c r="X28">
        <v>55.14</v>
      </c>
      <c r="Y28">
        <v>0</v>
      </c>
      <c r="Z28">
        <v>10.64</v>
      </c>
      <c r="AA28">
        <v>0</v>
      </c>
      <c r="AB28">
        <v>0</v>
      </c>
      <c r="AC28">
        <v>255.4</v>
      </c>
    </row>
    <row r="29" spans="7:29">
      <c r="G29" t="s">
        <v>71</v>
      </c>
      <c r="H29" s="73">
        <v>0</v>
      </c>
      <c r="I29" s="46">
        <v>49.34</v>
      </c>
      <c r="J29" s="46">
        <v>256.36</v>
      </c>
      <c r="K29" s="46">
        <v>0</v>
      </c>
      <c r="L29" s="46">
        <v>10.64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-3</v>
      </c>
      <c r="V29" s="74">
        <v>316.33999999999997</v>
      </c>
      <c r="W29">
        <v>0</v>
      </c>
      <c r="X29">
        <v>49.34</v>
      </c>
      <c r="Y29">
        <v>-3</v>
      </c>
      <c r="Z29">
        <v>10.64</v>
      </c>
      <c r="AA29">
        <v>0</v>
      </c>
      <c r="AB29">
        <v>0</v>
      </c>
      <c r="AC29">
        <v>256.36</v>
      </c>
    </row>
    <row r="30" spans="7:29">
      <c r="G30" t="s">
        <v>72</v>
      </c>
      <c r="H30" s="73">
        <v>0</v>
      </c>
      <c r="I30" s="46">
        <v>97.71</v>
      </c>
      <c r="J30" s="46">
        <v>198.32</v>
      </c>
      <c r="K30" s="46">
        <v>0</v>
      </c>
      <c r="L30" s="46">
        <v>10.64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-3</v>
      </c>
      <c r="V30" s="74">
        <v>306.67</v>
      </c>
      <c r="W30">
        <v>0</v>
      </c>
      <c r="X30">
        <v>97.71</v>
      </c>
      <c r="Y30">
        <v>-3</v>
      </c>
      <c r="Z30">
        <v>10.64</v>
      </c>
      <c r="AA30">
        <v>0</v>
      </c>
      <c r="AB30">
        <v>0</v>
      </c>
      <c r="AC30">
        <v>198.32</v>
      </c>
    </row>
    <row r="31" spans="7:29">
      <c r="G31" t="s">
        <v>73</v>
      </c>
      <c r="H31" s="73">
        <v>0</v>
      </c>
      <c r="I31" s="46">
        <v>96.74</v>
      </c>
      <c r="J31" s="46">
        <v>267</v>
      </c>
      <c r="K31" s="46">
        <v>0</v>
      </c>
      <c r="L31" s="46">
        <v>10.64</v>
      </c>
      <c r="M31" s="74">
        <v>0.1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-3</v>
      </c>
      <c r="V31" s="74">
        <v>374.48</v>
      </c>
      <c r="W31">
        <v>0</v>
      </c>
      <c r="X31">
        <v>96.74</v>
      </c>
      <c r="Y31">
        <v>-3</v>
      </c>
      <c r="Z31">
        <v>10.64</v>
      </c>
      <c r="AA31">
        <v>0</v>
      </c>
      <c r="AB31">
        <v>0.1</v>
      </c>
      <c r="AC31">
        <v>267</v>
      </c>
    </row>
    <row r="32" spans="7:29">
      <c r="G32" t="s">
        <v>74</v>
      </c>
      <c r="H32" s="73">
        <v>0</v>
      </c>
      <c r="I32" s="46">
        <v>77.39</v>
      </c>
      <c r="J32" s="46">
        <v>86.1</v>
      </c>
      <c r="K32" s="46">
        <v>0</v>
      </c>
      <c r="L32" s="46">
        <v>10.64</v>
      </c>
      <c r="M32" s="74">
        <v>0</v>
      </c>
      <c r="N32" s="73">
        <v>-61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-64</v>
      </c>
      <c r="V32" s="74">
        <v>174.13</v>
      </c>
      <c r="W32">
        <v>-61</v>
      </c>
      <c r="X32">
        <v>77.39</v>
      </c>
      <c r="Y32">
        <v>-3</v>
      </c>
      <c r="Z32">
        <v>10.64</v>
      </c>
      <c r="AA32">
        <v>0</v>
      </c>
      <c r="AB32">
        <v>0</v>
      </c>
      <c r="AC32">
        <v>86.1</v>
      </c>
    </row>
    <row r="33" spans="7:29">
      <c r="G33" t="s">
        <v>75</v>
      </c>
      <c r="H33" s="73">
        <v>0</v>
      </c>
      <c r="I33" s="46">
        <v>82.23</v>
      </c>
      <c r="J33" s="46">
        <v>145.11000000000001</v>
      </c>
      <c r="K33" s="46">
        <v>0</v>
      </c>
      <c r="L33" s="46">
        <v>12.58</v>
      </c>
      <c r="M33" s="74">
        <v>0</v>
      </c>
      <c r="N33" s="73">
        <v>-45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-48</v>
      </c>
      <c r="V33" s="74">
        <v>239.92</v>
      </c>
      <c r="W33">
        <v>-45</v>
      </c>
      <c r="X33">
        <v>82.23</v>
      </c>
      <c r="Y33">
        <v>-3</v>
      </c>
      <c r="Z33">
        <v>12.58</v>
      </c>
      <c r="AA33">
        <v>0</v>
      </c>
      <c r="AB33">
        <v>0</v>
      </c>
      <c r="AC33">
        <v>145.11000000000001</v>
      </c>
    </row>
    <row r="34" spans="7:29">
      <c r="G34" t="s">
        <v>76</v>
      </c>
      <c r="H34" s="73">
        <v>0</v>
      </c>
      <c r="I34" s="46">
        <v>77.39</v>
      </c>
      <c r="J34" s="46">
        <v>135.43</v>
      </c>
      <c r="K34" s="46">
        <v>0</v>
      </c>
      <c r="L34" s="46">
        <v>12.58</v>
      </c>
      <c r="M34" s="74">
        <v>0</v>
      </c>
      <c r="N34" s="73">
        <v>-33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-36</v>
      </c>
      <c r="V34" s="74">
        <v>225.4</v>
      </c>
      <c r="W34">
        <v>-33</v>
      </c>
      <c r="X34">
        <v>77.39</v>
      </c>
      <c r="Y34">
        <v>-3</v>
      </c>
      <c r="Z34">
        <v>12.58</v>
      </c>
      <c r="AA34">
        <v>0</v>
      </c>
      <c r="AB34">
        <v>0</v>
      </c>
      <c r="AC34">
        <v>135.43</v>
      </c>
    </row>
    <row r="35" spans="7:29">
      <c r="G35" t="s">
        <v>77</v>
      </c>
      <c r="H35" s="73">
        <v>11.61</v>
      </c>
      <c r="I35" s="46">
        <v>58.04</v>
      </c>
      <c r="J35" s="46">
        <v>140.27000000000001</v>
      </c>
      <c r="K35" s="46">
        <v>20.32</v>
      </c>
      <c r="L35" s="46">
        <v>12.58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-3</v>
      </c>
      <c r="V35" s="74">
        <v>242.82</v>
      </c>
      <c r="W35">
        <v>11.61</v>
      </c>
      <c r="X35">
        <v>58.04</v>
      </c>
      <c r="Y35">
        <v>-3</v>
      </c>
      <c r="Z35">
        <v>12.58</v>
      </c>
      <c r="AA35">
        <v>20.32</v>
      </c>
      <c r="AB35">
        <v>0</v>
      </c>
      <c r="AC35">
        <v>140.27000000000001</v>
      </c>
    </row>
    <row r="36" spans="7:29">
      <c r="G36" t="s">
        <v>78</v>
      </c>
      <c r="H36" s="73">
        <v>18.38</v>
      </c>
      <c r="I36" s="46">
        <v>48.37</v>
      </c>
      <c r="J36" s="46">
        <v>96.73</v>
      </c>
      <c r="K36" s="46">
        <v>24.19</v>
      </c>
      <c r="L36" s="46">
        <v>12.58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-3</v>
      </c>
      <c r="V36" s="74">
        <v>200.25</v>
      </c>
      <c r="W36">
        <v>18.38</v>
      </c>
      <c r="X36">
        <v>48.37</v>
      </c>
      <c r="Y36">
        <v>-3</v>
      </c>
      <c r="Z36">
        <v>12.58</v>
      </c>
      <c r="AA36">
        <v>24.19</v>
      </c>
      <c r="AB36">
        <v>0</v>
      </c>
      <c r="AC36">
        <v>96.73</v>
      </c>
    </row>
    <row r="37" spans="7:29">
      <c r="G37" t="s">
        <v>79</v>
      </c>
      <c r="H37" s="73">
        <v>0</v>
      </c>
      <c r="I37" s="46">
        <v>0</v>
      </c>
      <c r="J37" s="46">
        <v>103.51</v>
      </c>
      <c r="K37" s="46">
        <v>21.28</v>
      </c>
      <c r="L37" s="46">
        <v>11.61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</v>
      </c>
      <c r="V37" s="74">
        <v>136.4</v>
      </c>
      <c r="W37">
        <v>0</v>
      </c>
      <c r="X37">
        <v>0</v>
      </c>
      <c r="Y37">
        <v>-3</v>
      </c>
      <c r="Z37">
        <v>11.61</v>
      </c>
      <c r="AA37">
        <v>21.28</v>
      </c>
      <c r="AB37">
        <v>0</v>
      </c>
      <c r="AC37">
        <v>103.51</v>
      </c>
    </row>
    <row r="38" spans="7:29">
      <c r="G38" t="s">
        <v>80</v>
      </c>
      <c r="H38" s="73">
        <v>20.32</v>
      </c>
      <c r="I38" s="46">
        <v>0</v>
      </c>
      <c r="J38" s="46">
        <v>95.77</v>
      </c>
      <c r="K38" s="46">
        <v>17.41</v>
      </c>
      <c r="L38" s="46">
        <v>11.61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-3</v>
      </c>
      <c r="V38" s="74">
        <v>145.11000000000001</v>
      </c>
      <c r="W38">
        <v>20.32</v>
      </c>
      <c r="X38">
        <v>0</v>
      </c>
      <c r="Y38">
        <v>-3</v>
      </c>
      <c r="Z38">
        <v>11.61</v>
      </c>
      <c r="AA38">
        <v>17.41</v>
      </c>
      <c r="AB38">
        <v>0</v>
      </c>
      <c r="AC38">
        <v>95.77</v>
      </c>
    </row>
    <row r="39" spans="7:29">
      <c r="G39" t="s">
        <v>81</v>
      </c>
      <c r="H39" s="73">
        <v>17.41</v>
      </c>
      <c r="I39" s="46">
        <v>30.96</v>
      </c>
      <c r="J39" s="46">
        <v>128.66</v>
      </c>
      <c r="K39" s="46">
        <v>11.61</v>
      </c>
      <c r="L39" s="46">
        <v>12.58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</v>
      </c>
      <c r="V39" s="74">
        <v>201.22</v>
      </c>
      <c r="W39">
        <v>17.41</v>
      </c>
      <c r="X39">
        <v>30.96</v>
      </c>
      <c r="Y39">
        <v>-3</v>
      </c>
      <c r="Z39">
        <v>12.58</v>
      </c>
      <c r="AA39">
        <v>11.61</v>
      </c>
      <c r="AB39">
        <v>0</v>
      </c>
      <c r="AC39">
        <v>128.66</v>
      </c>
    </row>
    <row r="40" spans="7:29">
      <c r="G40" t="s">
        <v>82</v>
      </c>
      <c r="H40" s="73">
        <v>16.45</v>
      </c>
      <c r="I40" s="46">
        <v>23.22</v>
      </c>
      <c r="J40" s="46">
        <v>184.77</v>
      </c>
      <c r="K40" s="46">
        <v>13.54</v>
      </c>
      <c r="L40" s="46">
        <v>12.58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</v>
      </c>
      <c r="V40" s="74">
        <v>250.56</v>
      </c>
      <c r="W40">
        <v>16.45</v>
      </c>
      <c r="X40">
        <v>23.22</v>
      </c>
      <c r="Y40">
        <v>-3</v>
      </c>
      <c r="Z40">
        <v>12.58</v>
      </c>
      <c r="AA40">
        <v>13.54</v>
      </c>
      <c r="AB40">
        <v>0</v>
      </c>
      <c r="AC40">
        <v>184.77</v>
      </c>
    </row>
    <row r="41" spans="7:29">
      <c r="G41" t="s">
        <v>83</v>
      </c>
      <c r="H41" s="73">
        <v>0</v>
      </c>
      <c r="I41" s="46">
        <v>35.79</v>
      </c>
      <c r="J41" s="46">
        <v>194.45</v>
      </c>
      <c r="K41" s="46">
        <v>15.48</v>
      </c>
      <c r="L41" s="46">
        <v>13.06</v>
      </c>
      <c r="M41" s="74">
        <v>0</v>
      </c>
      <c r="N41" s="73">
        <v>-26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-29</v>
      </c>
      <c r="V41" s="74">
        <v>258.77999999999997</v>
      </c>
      <c r="W41">
        <v>-26</v>
      </c>
      <c r="X41">
        <v>35.79</v>
      </c>
      <c r="Y41">
        <v>-3</v>
      </c>
      <c r="Z41">
        <v>13.06</v>
      </c>
      <c r="AA41">
        <v>15.48</v>
      </c>
      <c r="AB41">
        <v>0</v>
      </c>
      <c r="AC41">
        <v>194.45</v>
      </c>
    </row>
    <row r="42" spans="7:29">
      <c r="G42" t="s">
        <v>84</v>
      </c>
      <c r="H42" s="73">
        <v>0</v>
      </c>
      <c r="I42" s="46">
        <v>40.630000000000003</v>
      </c>
      <c r="J42" s="46">
        <v>167.36</v>
      </c>
      <c r="K42" s="46">
        <v>21.28</v>
      </c>
      <c r="L42" s="46">
        <v>13.06</v>
      </c>
      <c r="M42" s="74">
        <v>0</v>
      </c>
      <c r="N42" s="73">
        <v>-41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-44</v>
      </c>
      <c r="V42" s="74">
        <v>242.33</v>
      </c>
      <c r="W42">
        <v>-41</v>
      </c>
      <c r="X42">
        <v>40.630000000000003</v>
      </c>
      <c r="Y42">
        <v>-3</v>
      </c>
      <c r="Z42">
        <v>13.06</v>
      </c>
      <c r="AA42">
        <v>21.28</v>
      </c>
      <c r="AB42">
        <v>0</v>
      </c>
      <c r="AC42">
        <v>167.36</v>
      </c>
    </row>
    <row r="43" spans="7:29">
      <c r="G43" t="s">
        <v>85</v>
      </c>
      <c r="H43" s="73">
        <v>0</v>
      </c>
      <c r="I43" s="46">
        <v>0</v>
      </c>
      <c r="J43" s="46">
        <v>217.66</v>
      </c>
      <c r="K43" s="46">
        <v>23.22</v>
      </c>
      <c r="L43" s="46">
        <v>13.06</v>
      </c>
      <c r="M43" s="74">
        <v>0</v>
      </c>
      <c r="N43" s="73">
        <v>-55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-58</v>
      </c>
      <c r="V43" s="74">
        <v>253.94</v>
      </c>
      <c r="W43">
        <v>-55</v>
      </c>
      <c r="X43">
        <v>0</v>
      </c>
      <c r="Y43">
        <v>-3</v>
      </c>
      <c r="Z43">
        <v>13.06</v>
      </c>
      <c r="AA43">
        <v>23.22</v>
      </c>
      <c r="AB43">
        <v>0</v>
      </c>
      <c r="AC43">
        <v>217.66</v>
      </c>
    </row>
    <row r="44" spans="7:29">
      <c r="G44" t="s">
        <v>86</v>
      </c>
      <c r="H44" s="73">
        <v>0</v>
      </c>
      <c r="I44" s="46">
        <v>0</v>
      </c>
      <c r="J44" s="46">
        <v>213.8</v>
      </c>
      <c r="K44" s="46">
        <v>23.22</v>
      </c>
      <c r="L44" s="46">
        <v>13.54</v>
      </c>
      <c r="M44" s="74">
        <v>0</v>
      </c>
      <c r="N44" s="73">
        <v>-63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-66</v>
      </c>
      <c r="V44" s="74">
        <v>250.56</v>
      </c>
      <c r="W44">
        <v>-63</v>
      </c>
      <c r="X44">
        <v>0</v>
      </c>
      <c r="Y44">
        <v>-3</v>
      </c>
      <c r="Z44">
        <v>13.54</v>
      </c>
      <c r="AA44">
        <v>23.22</v>
      </c>
      <c r="AB44">
        <v>0</v>
      </c>
      <c r="AC44">
        <v>213.8</v>
      </c>
    </row>
    <row r="45" spans="7:29">
      <c r="G45" t="s">
        <v>87</v>
      </c>
      <c r="H45" s="73">
        <v>0</v>
      </c>
      <c r="I45" s="46">
        <v>0</v>
      </c>
      <c r="J45" s="46">
        <v>232.17</v>
      </c>
      <c r="K45" s="46">
        <v>20.32</v>
      </c>
      <c r="L45" s="46">
        <v>13.35</v>
      </c>
      <c r="M45" s="74">
        <v>0</v>
      </c>
      <c r="N45" s="73">
        <v>-57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-60</v>
      </c>
      <c r="V45" s="74">
        <v>265.83999999999997</v>
      </c>
      <c r="W45">
        <v>-57</v>
      </c>
      <c r="X45">
        <v>0</v>
      </c>
      <c r="Y45">
        <v>-3</v>
      </c>
      <c r="Z45">
        <v>13.35</v>
      </c>
      <c r="AA45">
        <v>20.32</v>
      </c>
      <c r="AB45">
        <v>0</v>
      </c>
      <c r="AC45">
        <v>232.17</v>
      </c>
    </row>
    <row r="46" spans="7:29">
      <c r="G46" t="s">
        <v>88</v>
      </c>
      <c r="H46" s="73">
        <v>0</v>
      </c>
      <c r="I46" s="46">
        <v>0</v>
      </c>
      <c r="J46" s="46">
        <v>232.18</v>
      </c>
      <c r="K46" s="46">
        <v>22.25</v>
      </c>
      <c r="L46" s="46">
        <v>13.06</v>
      </c>
      <c r="M46" s="74">
        <v>0</v>
      </c>
      <c r="N46" s="73">
        <v>-27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-30</v>
      </c>
      <c r="V46" s="74">
        <v>267.49</v>
      </c>
      <c r="W46">
        <v>-27</v>
      </c>
      <c r="X46">
        <v>0</v>
      </c>
      <c r="Y46">
        <v>-3</v>
      </c>
      <c r="Z46">
        <v>13.06</v>
      </c>
      <c r="AA46">
        <v>22.25</v>
      </c>
      <c r="AB46">
        <v>0</v>
      </c>
      <c r="AC46">
        <v>232.18</v>
      </c>
    </row>
    <row r="47" spans="7:29">
      <c r="G47" t="s">
        <v>89</v>
      </c>
      <c r="H47" s="73">
        <v>0</v>
      </c>
      <c r="I47" s="46">
        <v>0</v>
      </c>
      <c r="J47" s="46">
        <v>241.85</v>
      </c>
      <c r="K47" s="46">
        <v>25.15</v>
      </c>
      <c r="L47" s="46">
        <v>13.06</v>
      </c>
      <c r="M47" s="74">
        <v>0</v>
      </c>
      <c r="N47" s="73">
        <v>-6</v>
      </c>
      <c r="O47" s="46">
        <v>-25</v>
      </c>
      <c r="P47" s="46">
        <v>0</v>
      </c>
      <c r="Q47" s="46">
        <v>0</v>
      </c>
      <c r="R47" s="46">
        <v>0</v>
      </c>
      <c r="S47" s="74">
        <v>0</v>
      </c>
      <c r="U47" s="73">
        <v>-34</v>
      </c>
      <c r="V47" s="74">
        <v>280.06</v>
      </c>
      <c r="W47">
        <v>-6</v>
      </c>
      <c r="X47">
        <v>-25</v>
      </c>
      <c r="Y47">
        <v>-3</v>
      </c>
      <c r="Z47">
        <v>13.06</v>
      </c>
      <c r="AA47">
        <v>25.15</v>
      </c>
      <c r="AB47">
        <v>0</v>
      </c>
      <c r="AC47">
        <v>241.85</v>
      </c>
    </row>
    <row r="48" spans="7:29">
      <c r="G48" t="s">
        <v>90</v>
      </c>
      <c r="H48" s="73">
        <v>13.54</v>
      </c>
      <c r="I48" s="46">
        <v>0</v>
      </c>
      <c r="J48" s="46">
        <v>212.83</v>
      </c>
      <c r="K48" s="46">
        <v>25.15</v>
      </c>
      <c r="L48" s="46">
        <v>12.87</v>
      </c>
      <c r="M48" s="74">
        <v>0</v>
      </c>
      <c r="N48" s="73">
        <v>0</v>
      </c>
      <c r="O48" s="46">
        <v>-25</v>
      </c>
      <c r="P48" s="46">
        <v>0</v>
      </c>
      <c r="Q48" s="46">
        <v>0</v>
      </c>
      <c r="R48" s="46">
        <v>0</v>
      </c>
      <c r="S48" s="74">
        <v>0</v>
      </c>
      <c r="U48" s="73">
        <v>-28</v>
      </c>
      <c r="V48" s="74">
        <v>264.39</v>
      </c>
      <c r="W48">
        <v>13.54</v>
      </c>
      <c r="X48">
        <v>-25</v>
      </c>
      <c r="Y48">
        <v>-3</v>
      </c>
      <c r="Z48">
        <v>12.87</v>
      </c>
      <c r="AA48">
        <v>25.15</v>
      </c>
      <c r="AB48">
        <v>0</v>
      </c>
      <c r="AC48">
        <v>212.83</v>
      </c>
    </row>
    <row r="49" spans="7:29">
      <c r="G49" t="s">
        <v>91</v>
      </c>
      <c r="H49" s="73">
        <v>27.09</v>
      </c>
      <c r="I49" s="46">
        <v>0</v>
      </c>
      <c r="J49" s="46">
        <v>164.45</v>
      </c>
      <c r="K49" s="46">
        <v>24.19</v>
      </c>
      <c r="L49" s="46">
        <v>12.09</v>
      </c>
      <c r="M49" s="74">
        <v>0</v>
      </c>
      <c r="N49" s="73">
        <v>0</v>
      </c>
      <c r="O49" s="46">
        <v>-28</v>
      </c>
      <c r="P49" s="46">
        <v>0</v>
      </c>
      <c r="Q49" s="46">
        <v>0</v>
      </c>
      <c r="R49" s="46">
        <v>0</v>
      </c>
      <c r="S49" s="74">
        <v>0</v>
      </c>
      <c r="U49" s="73">
        <v>-31</v>
      </c>
      <c r="V49" s="74">
        <v>227.82</v>
      </c>
      <c r="W49">
        <v>27.09</v>
      </c>
      <c r="X49">
        <v>-28</v>
      </c>
      <c r="Y49">
        <v>-3</v>
      </c>
      <c r="Z49">
        <v>12.09</v>
      </c>
      <c r="AA49">
        <v>24.19</v>
      </c>
      <c r="AB49">
        <v>0</v>
      </c>
      <c r="AC49">
        <v>164.45</v>
      </c>
    </row>
    <row r="50" spans="7:29">
      <c r="G50" t="s">
        <v>92</v>
      </c>
      <c r="H50" s="73">
        <v>39.659999999999997</v>
      </c>
      <c r="I50" s="46">
        <v>0</v>
      </c>
      <c r="J50" s="46">
        <v>154.79</v>
      </c>
      <c r="K50" s="46">
        <v>20.32</v>
      </c>
      <c r="L50" s="46">
        <v>12.09</v>
      </c>
      <c r="M50" s="74">
        <v>0</v>
      </c>
      <c r="N50" s="73">
        <v>0</v>
      </c>
      <c r="O50" s="46">
        <v>-40</v>
      </c>
      <c r="P50" s="46">
        <v>0</v>
      </c>
      <c r="Q50" s="46">
        <v>0</v>
      </c>
      <c r="R50" s="46">
        <v>0</v>
      </c>
      <c r="S50" s="74">
        <v>0</v>
      </c>
      <c r="U50" s="73">
        <v>-43</v>
      </c>
      <c r="V50" s="74">
        <v>226.86</v>
      </c>
      <c r="W50">
        <v>39.659999999999997</v>
      </c>
      <c r="X50">
        <v>-40</v>
      </c>
      <c r="Y50">
        <v>-3</v>
      </c>
      <c r="Z50">
        <v>12.09</v>
      </c>
      <c r="AA50">
        <v>20.32</v>
      </c>
      <c r="AB50">
        <v>0</v>
      </c>
      <c r="AC50">
        <v>154.79</v>
      </c>
    </row>
    <row r="51" spans="7:29">
      <c r="G51" t="s">
        <v>93</v>
      </c>
      <c r="H51" s="73">
        <v>29.02</v>
      </c>
      <c r="I51" s="46">
        <v>0</v>
      </c>
      <c r="J51" s="46">
        <v>145.12</v>
      </c>
      <c r="K51" s="46">
        <v>17.41</v>
      </c>
      <c r="L51" s="46">
        <v>13.06</v>
      </c>
      <c r="M51" s="74">
        <v>0</v>
      </c>
      <c r="N51" s="73">
        <v>0</v>
      </c>
      <c r="O51" s="46">
        <v>-50</v>
      </c>
      <c r="P51" s="46">
        <v>0</v>
      </c>
      <c r="Q51" s="46">
        <v>0</v>
      </c>
      <c r="R51" s="46">
        <v>0</v>
      </c>
      <c r="S51" s="74">
        <v>0</v>
      </c>
      <c r="U51" s="73">
        <v>-53</v>
      </c>
      <c r="V51" s="74">
        <v>204.61</v>
      </c>
      <c r="W51">
        <v>29.02</v>
      </c>
      <c r="X51">
        <v>-50</v>
      </c>
      <c r="Y51">
        <v>-3</v>
      </c>
      <c r="Z51">
        <v>13.06</v>
      </c>
      <c r="AA51">
        <v>17.41</v>
      </c>
      <c r="AB51">
        <v>0</v>
      </c>
      <c r="AC51">
        <v>145.12</v>
      </c>
    </row>
    <row r="52" spans="7:29">
      <c r="G52" t="s">
        <v>94</v>
      </c>
      <c r="H52" s="73">
        <v>40.630000000000003</v>
      </c>
      <c r="I52" s="46">
        <v>0</v>
      </c>
      <c r="J52" s="46">
        <v>145.11000000000001</v>
      </c>
      <c r="K52" s="46">
        <v>19.350000000000001</v>
      </c>
      <c r="L52" s="46">
        <v>13.06</v>
      </c>
      <c r="M52" s="74">
        <v>0</v>
      </c>
      <c r="N52" s="73">
        <v>0</v>
      </c>
      <c r="O52" s="46">
        <v>-50</v>
      </c>
      <c r="P52" s="46">
        <v>0</v>
      </c>
      <c r="Q52" s="46">
        <v>0</v>
      </c>
      <c r="R52" s="46">
        <v>0</v>
      </c>
      <c r="S52" s="74">
        <v>0</v>
      </c>
      <c r="U52" s="73">
        <v>-53</v>
      </c>
      <c r="V52" s="74">
        <v>218.15</v>
      </c>
      <c r="W52">
        <v>40.630000000000003</v>
      </c>
      <c r="X52">
        <v>-50</v>
      </c>
      <c r="Y52">
        <v>-3</v>
      </c>
      <c r="Z52">
        <v>13.06</v>
      </c>
      <c r="AA52">
        <v>19.350000000000001</v>
      </c>
      <c r="AB52">
        <v>0</v>
      </c>
      <c r="AC52">
        <v>145.11000000000001</v>
      </c>
    </row>
    <row r="53" spans="7:29">
      <c r="G53" t="s">
        <v>95</v>
      </c>
      <c r="H53" s="73">
        <v>70.62</v>
      </c>
      <c r="I53" s="46">
        <v>0</v>
      </c>
      <c r="J53" s="46">
        <v>140.27000000000001</v>
      </c>
      <c r="K53" s="46">
        <v>19.350000000000001</v>
      </c>
      <c r="L53" s="46">
        <v>13.06</v>
      </c>
      <c r="M53" s="74">
        <v>0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-18</v>
      </c>
      <c r="V53" s="74">
        <v>243.3</v>
      </c>
      <c r="W53">
        <v>70.62</v>
      </c>
      <c r="X53">
        <v>-15</v>
      </c>
      <c r="Y53">
        <v>-3</v>
      </c>
      <c r="Z53">
        <v>13.06</v>
      </c>
      <c r="AA53">
        <v>19.350000000000001</v>
      </c>
      <c r="AB53">
        <v>0</v>
      </c>
      <c r="AC53">
        <v>140.27000000000001</v>
      </c>
    </row>
    <row r="54" spans="7:29">
      <c r="G54" t="s">
        <v>96</v>
      </c>
      <c r="H54" s="73">
        <v>73.52</v>
      </c>
      <c r="I54" s="46">
        <v>0</v>
      </c>
      <c r="J54" s="46">
        <v>140.27000000000001</v>
      </c>
      <c r="K54" s="46">
        <v>15.48</v>
      </c>
      <c r="L54" s="46">
        <v>13.06</v>
      </c>
      <c r="M54" s="74">
        <v>0</v>
      </c>
      <c r="N54" s="73">
        <v>0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-23</v>
      </c>
      <c r="V54" s="74">
        <v>242.33</v>
      </c>
      <c r="W54">
        <v>73.52</v>
      </c>
      <c r="X54">
        <v>-20</v>
      </c>
      <c r="Y54">
        <v>-3</v>
      </c>
      <c r="Z54">
        <v>13.06</v>
      </c>
      <c r="AA54">
        <v>15.48</v>
      </c>
      <c r="AB54">
        <v>0</v>
      </c>
      <c r="AC54">
        <v>140.27000000000001</v>
      </c>
    </row>
    <row r="55" spans="7:29">
      <c r="G55" t="s">
        <v>97</v>
      </c>
      <c r="H55" s="73">
        <v>18.38</v>
      </c>
      <c r="I55" s="46">
        <v>0</v>
      </c>
      <c r="J55" s="46">
        <v>130.59</v>
      </c>
      <c r="K55" s="46">
        <v>12.58</v>
      </c>
      <c r="L55" s="46">
        <v>12.58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-3</v>
      </c>
      <c r="V55" s="74">
        <v>174.13</v>
      </c>
      <c r="W55">
        <v>18.38</v>
      </c>
      <c r="X55">
        <v>0</v>
      </c>
      <c r="Y55">
        <v>-3</v>
      </c>
      <c r="Z55">
        <v>12.58</v>
      </c>
      <c r="AA55">
        <v>12.58</v>
      </c>
      <c r="AB55">
        <v>0</v>
      </c>
      <c r="AC55">
        <v>130.59</v>
      </c>
    </row>
    <row r="56" spans="7:29">
      <c r="G56" t="s">
        <v>98</v>
      </c>
      <c r="H56" s="73">
        <v>28.05</v>
      </c>
      <c r="I56" s="46">
        <v>0</v>
      </c>
      <c r="J56" s="46">
        <v>130.6</v>
      </c>
      <c r="K56" s="46">
        <v>10.64</v>
      </c>
      <c r="L56" s="46">
        <v>12.58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-3</v>
      </c>
      <c r="V56" s="74">
        <v>181.87</v>
      </c>
      <c r="W56">
        <v>28.05</v>
      </c>
      <c r="X56">
        <v>0</v>
      </c>
      <c r="Y56">
        <v>-3</v>
      </c>
      <c r="Z56">
        <v>12.58</v>
      </c>
      <c r="AA56">
        <v>10.64</v>
      </c>
      <c r="AB56">
        <v>0</v>
      </c>
      <c r="AC56">
        <v>130.6</v>
      </c>
    </row>
    <row r="57" spans="7:29">
      <c r="G57" t="s">
        <v>99</v>
      </c>
      <c r="H57" s="73">
        <v>88.03</v>
      </c>
      <c r="I57" s="46">
        <v>0</v>
      </c>
      <c r="J57" s="46">
        <v>145.11000000000001</v>
      </c>
      <c r="K57" s="46">
        <v>12.58</v>
      </c>
      <c r="L57" s="46">
        <v>12.58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-3</v>
      </c>
      <c r="V57" s="74">
        <v>258.3</v>
      </c>
      <c r="W57">
        <v>88.03</v>
      </c>
      <c r="X57">
        <v>0</v>
      </c>
      <c r="Y57">
        <v>-3</v>
      </c>
      <c r="Z57">
        <v>12.58</v>
      </c>
      <c r="AA57">
        <v>12.58</v>
      </c>
      <c r="AB57">
        <v>0</v>
      </c>
      <c r="AC57">
        <v>145.11000000000001</v>
      </c>
    </row>
    <row r="58" spans="7:29">
      <c r="G58" t="s">
        <v>100</v>
      </c>
      <c r="H58" s="73">
        <v>126.73</v>
      </c>
      <c r="I58" s="46">
        <v>0</v>
      </c>
      <c r="J58" s="46">
        <v>154.78</v>
      </c>
      <c r="K58" s="46">
        <v>12.58</v>
      </c>
      <c r="L58" s="46">
        <v>12.58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</v>
      </c>
      <c r="V58" s="74">
        <v>306.67</v>
      </c>
      <c r="W58">
        <v>126.73</v>
      </c>
      <c r="X58">
        <v>0</v>
      </c>
      <c r="Y58">
        <v>-3</v>
      </c>
      <c r="Z58">
        <v>12.58</v>
      </c>
      <c r="AA58">
        <v>12.58</v>
      </c>
      <c r="AB58">
        <v>0</v>
      </c>
      <c r="AC58">
        <v>154.78</v>
      </c>
    </row>
    <row r="59" spans="7:29">
      <c r="G59" t="s">
        <v>101</v>
      </c>
      <c r="H59" s="73">
        <v>74.489999999999995</v>
      </c>
      <c r="I59" s="46">
        <v>9.67</v>
      </c>
      <c r="J59" s="46">
        <v>149.94999999999999</v>
      </c>
      <c r="K59" s="46">
        <v>11.61</v>
      </c>
      <c r="L59" s="46">
        <v>14.99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</v>
      </c>
      <c r="V59" s="74">
        <v>260.70999999999998</v>
      </c>
      <c r="W59">
        <v>74.489999999999995</v>
      </c>
      <c r="X59">
        <v>9.67</v>
      </c>
      <c r="Y59">
        <v>-3</v>
      </c>
      <c r="Z59">
        <v>14.99</v>
      </c>
      <c r="AA59">
        <v>11.61</v>
      </c>
      <c r="AB59">
        <v>0</v>
      </c>
      <c r="AC59">
        <v>149.94999999999999</v>
      </c>
    </row>
    <row r="60" spans="7:29">
      <c r="G60" t="s">
        <v>102</v>
      </c>
      <c r="H60" s="73">
        <v>127.7</v>
      </c>
      <c r="I60" s="46">
        <v>38.700000000000003</v>
      </c>
      <c r="J60" s="46">
        <v>149.94</v>
      </c>
      <c r="K60" s="46">
        <v>13.54</v>
      </c>
      <c r="L60" s="46">
        <v>15.48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345.36</v>
      </c>
      <c r="W60">
        <v>127.7</v>
      </c>
      <c r="X60">
        <v>38.700000000000003</v>
      </c>
      <c r="Y60">
        <v>-3</v>
      </c>
      <c r="Z60">
        <v>15.48</v>
      </c>
      <c r="AA60">
        <v>13.54</v>
      </c>
      <c r="AB60">
        <v>0</v>
      </c>
      <c r="AC60">
        <v>149.94</v>
      </c>
    </row>
    <row r="61" spans="7:29">
      <c r="G61" t="s">
        <v>103</v>
      </c>
      <c r="H61" s="73">
        <v>119.96</v>
      </c>
      <c r="I61" s="46">
        <v>19.350000000000001</v>
      </c>
      <c r="J61" s="46">
        <v>164.45</v>
      </c>
      <c r="K61" s="46">
        <v>14.51</v>
      </c>
      <c r="L61" s="46">
        <v>16.45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-3</v>
      </c>
      <c r="V61" s="74">
        <v>334.72</v>
      </c>
      <c r="W61">
        <v>119.96</v>
      </c>
      <c r="X61">
        <v>19.350000000000001</v>
      </c>
      <c r="Y61">
        <v>-3</v>
      </c>
      <c r="Z61">
        <v>16.45</v>
      </c>
      <c r="AA61">
        <v>14.51</v>
      </c>
      <c r="AB61">
        <v>0</v>
      </c>
      <c r="AC61">
        <v>164.45</v>
      </c>
    </row>
    <row r="62" spans="7:29">
      <c r="G62" t="s">
        <v>104</v>
      </c>
      <c r="H62" s="73">
        <v>123.83</v>
      </c>
      <c r="I62" s="46">
        <v>29.02</v>
      </c>
      <c r="J62" s="46">
        <v>174.13</v>
      </c>
      <c r="K62" s="46">
        <v>14.51</v>
      </c>
      <c r="L62" s="46">
        <v>16.45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</v>
      </c>
      <c r="V62" s="74">
        <v>357.94</v>
      </c>
      <c r="W62">
        <v>123.83</v>
      </c>
      <c r="X62">
        <v>29.02</v>
      </c>
      <c r="Y62">
        <v>-3</v>
      </c>
      <c r="Z62">
        <v>16.45</v>
      </c>
      <c r="AA62">
        <v>14.51</v>
      </c>
      <c r="AB62">
        <v>0</v>
      </c>
      <c r="AC62">
        <v>174.13</v>
      </c>
    </row>
    <row r="63" spans="7:29">
      <c r="G63" t="s">
        <v>105</v>
      </c>
      <c r="H63" s="73">
        <v>160.59</v>
      </c>
      <c r="I63" s="46">
        <v>33.86</v>
      </c>
      <c r="J63" s="46">
        <v>164.45</v>
      </c>
      <c r="K63" s="46">
        <v>14.51</v>
      </c>
      <c r="L63" s="46">
        <v>16.45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</v>
      </c>
      <c r="V63" s="74">
        <v>389.86</v>
      </c>
      <c r="W63">
        <v>160.59</v>
      </c>
      <c r="X63">
        <v>33.86</v>
      </c>
      <c r="Y63">
        <v>-3</v>
      </c>
      <c r="Z63">
        <v>16.45</v>
      </c>
      <c r="AA63">
        <v>14.51</v>
      </c>
      <c r="AB63">
        <v>0</v>
      </c>
      <c r="AC63">
        <v>164.45</v>
      </c>
    </row>
    <row r="64" spans="7:29">
      <c r="G64" t="s">
        <v>106</v>
      </c>
      <c r="H64" s="73">
        <v>155.75</v>
      </c>
      <c r="I64" s="46">
        <v>48.37</v>
      </c>
      <c r="J64" s="46">
        <v>174.14</v>
      </c>
      <c r="K64" s="46">
        <v>11.61</v>
      </c>
      <c r="L64" s="46">
        <v>17.41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</v>
      </c>
      <c r="V64" s="74">
        <v>407.28</v>
      </c>
      <c r="W64">
        <v>155.75</v>
      </c>
      <c r="X64">
        <v>48.37</v>
      </c>
      <c r="Y64">
        <v>-3</v>
      </c>
      <c r="Z64">
        <v>17.41</v>
      </c>
      <c r="AA64">
        <v>11.61</v>
      </c>
      <c r="AB64">
        <v>0</v>
      </c>
      <c r="AC64">
        <v>174.14</v>
      </c>
    </row>
    <row r="65" spans="7:29">
      <c r="G65" t="s">
        <v>107</v>
      </c>
      <c r="H65" s="73">
        <v>198.31</v>
      </c>
      <c r="I65" s="46">
        <v>63.85</v>
      </c>
      <c r="J65" s="46">
        <v>169.3</v>
      </c>
      <c r="K65" s="46">
        <v>11.61</v>
      </c>
      <c r="L65" s="46">
        <v>17.899999999999999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-3</v>
      </c>
      <c r="V65" s="74">
        <v>460.97</v>
      </c>
      <c r="W65">
        <v>198.31</v>
      </c>
      <c r="X65">
        <v>63.85</v>
      </c>
      <c r="Y65">
        <v>-3</v>
      </c>
      <c r="Z65">
        <v>17.899999999999999</v>
      </c>
      <c r="AA65">
        <v>11.61</v>
      </c>
      <c r="AB65">
        <v>0</v>
      </c>
      <c r="AC65">
        <v>169.3</v>
      </c>
    </row>
    <row r="66" spans="7:29">
      <c r="G66" t="s">
        <v>108</v>
      </c>
      <c r="H66" s="73">
        <v>221.54</v>
      </c>
      <c r="I66" s="46">
        <v>65.78</v>
      </c>
      <c r="J66" s="46">
        <v>169.3</v>
      </c>
      <c r="K66" s="46">
        <v>11.61</v>
      </c>
      <c r="L66" s="46">
        <v>18.86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487.09</v>
      </c>
      <c r="W66">
        <v>221.54</v>
      </c>
      <c r="X66">
        <v>65.78</v>
      </c>
      <c r="Y66">
        <v>-3</v>
      </c>
      <c r="Z66">
        <v>18.86</v>
      </c>
      <c r="AA66">
        <v>11.61</v>
      </c>
      <c r="AB66">
        <v>0</v>
      </c>
      <c r="AC66">
        <v>169.3</v>
      </c>
    </row>
    <row r="67" spans="7:29">
      <c r="G67" t="s">
        <v>109</v>
      </c>
      <c r="H67" s="73">
        <v>167.36</v>
      </c>
      <c r="I67" s="46">
        <v>67.72</v>
      </c>
      <c r="J67" s="46">
        <v>198.31</v>
      </c>
      <c r="K67" s="46">
        <v>11.61</v>
      </c>
      <c r="L67" s="46">
        <v>19.350000000000001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464.35</v>
      </c>
      <c r="W67">
        <v>167.36</v>
      </c>
      <c r="X67">
        <v>67.72</v>
      </c>
      <c r="Y67">
        <v>-3</v>
      </c>
      <c r="Z67">
        <v>19.350000000000001</v>
      </c>
      <c r="AA67">
        <v>11.61</v>
      </c>
      <c r="AB67">
        <v>0</v>
      </c>
      <c r="AC67">
        <v>198.31</v>
      </c>
    </row>
    <row r="68" spans="7:29">
      <c r="G68" t="s">
        <v>110</v>
      </c>
      <c r="H68" s="73">
        <v>157.69</v>
      </c>
      <c r="I68" s="46">
        <v>77.39</v>
      </c>
      <c r="J68" s="46">
        <v>207.99</v>
      </c>
      <c r="K68" s="46">
        <v>11.61</v>
      </c>
      <c r="L68" s="46">
        <v>19.350000000000001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474.03</v>
      </c>
      <c r="W68">
        <v>157.69</v>
      </c>
      <c r="X68">
        <v>77.39</v>
      </c>
      <c r="Y68">
        <v>-3</v>
      </c>
      <c r="Z68">
        <v>19.350000000000001</v>
      </c>
      <c r="AA68">
        <v>11.61</v>
      </c>
      <c r="AB68">
        <v>0</v>
      </c>
      <c r="AC68">
        <v>207.99</v>
      </c>
    </row>
    <row r="69" spans="7:29">
      <c r="G69" t="s">
        <v>111</v>
      </c>
      <c r="H69" s="73">
        <v>156.72</v>
      </c>
      <c r="I69" s="46">
        <v>86.1</v>
      </c>
      <c r="J69" s="46">
        <v>212.83</v>
      </c>
      <c r="K69" s="46">
        <v>11.61</v>
      </c>
      <c r="L69" s="46">
        <v>17.41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-3</v>
      </c>
      <c r="V69" s="74">
        <v>484.67</v>
      </c>
      <c r="W69">
        <v>156.72</v>
      </c>
      <c r="X69">
        <v>86.1</v>
      </c>
      <c r="Y69">
        <v>-3</v>
      </c>
      <c r="Z69">
        <v>17.41</v>
      </c>
      <c r="AA69">
        <v>11.61</v>
      </c>
      <c r="AB69">
        <v>0</v>
      </c>
      <c r="AC69">
        <v>212.83</v>
      </c>
    </row>
    <row r="70" spans="7:29">
      <c r="G70" t="s">
        <v>112</v>
      </c>
      <c r="H70" s="73">
        <v>178.97</v>
      </c>
      <c r="I70" s="46">
        <v>95.77</v>
      </c>
      <c r="J70" s="46">
        <v>227.34</v>
      </c>
      <c r="K70" s="46">
        <v>11.61</v>
      </c>
      <c r="L70" s="46">
        <v>17.41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-3</v>
      </c>
      <c r="V70" s="74">
        <v>531.1</v>
      </c>
      <c r="W70">
        <v>178.97</v>
      </c>
      <c r="X70">
        <v>95.77</v>
      </c>
      <c r="Y70">
        <v>-3</v>
      </c>
      <c r="Z70">
        <v>17.41</v>
      </c>
      <c r="AA70">
        <v>11.61</v>
      </c>
      <c r="AB70">
        <v>0</v>
      </c>
      <c r="AC70">
        <v>227.34</v>
      </c>
    </row>
    <row r="71" spans="7:29">
      <c r="G71" t="s">
        <v>113</v>
      </c>
      <c r="H71" s="73">
        <v>173.16</v>
      </c>
      <c r="I71" s="46">
        <v>115.12</v>
      </c>
      <c r="J71" s="46">
        <v>232.18</v>
      </c>
      <c r="K71" s="46">
        <v>11.61</v>
      </c>
      <c r="L71" s="46">
        <v>17.41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</v>
      </c>
      <c r="V71" s="74">
        <v>549.48</v>
      </c>
      <c r="W71">
        <v>173.16</v>
      </c>
      <c r="X71">
        <v>115.12</v>
      </c>
      <c r="Y71">
        <v>-3</v>
      </c>
      <c r="Z71">
        <v>17.41</v>
      </c>
      <c r="AA71">
        <v>11.61</v>
      </c>
      <c r="AB71">
        <v>0</v>
      </c>
      <c r="AC71">
        <v>232.18</v>
      </c>
    </row>
    <row r="72" spans="7:29">
      <c r="G72" t="s">
        <v>114</v>
      </c>
      <c r="H72" s="73">
        <v>168.33</v>
      </c>
      <c r="I72" s="46">
        <v>120.93</v>
      </c>
      <c r="J72" s="46">
        <v>241.84</v>
      </c>
      <c r="K72" s="46">
        <v>11.61</v>
      </c>
      <c r="L72" s="46">
        <v>16.45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</v>
      </c>
      <c r="V72" s="74">
        <v>559.16</v>
      </c>
      <c r="W72">
        <v>168.33</v>
      </c>
      <c r="X72">
        <v>120.93</v>
      </c>
      <c r="Y72">
        <v>-3</v>
      </c>
      <c r="Z72">
        <v>16.45</v>
      </c>
      <c r="AA72">
        <v>11.61</v>
      </c>
      <c r="AB72">
        <v>0</v>
      </c>
      <c r="AC72">
        <v>241.84</v>
      </c>
    </row>
    <row r="73" spans="7:29">
      <c r="G73" t="s">
        <v>115</v>
      </c>
      <c r="H73" s="73">
        <v>174.13</v>
      </c>
      <c r="I73" s="46">
        <v>174.13</v>
      </c>
      <c r="J73" s="46">
        <v>232.18</v>
      </c>
      <c r="K73" s="46">
        <v>11.61</v>
      </c>
      <c r="L73" s="46">
        <v>15.48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-3</v>
      </c>
      <c r="V73" s="74">
        <v>607.53</v>
      </c>
      <c r="W73">
        <v>174.13</v>
      </c>
      <c r="X73">
        <v>174.13</v>
      </c>
      <c r="Y73">
        <v>-3</v>
      </c>
      <c r="Z73">
        <v>15.48</v>
      </c>
      <c r="AA73">
        <v>11.61</v>
      </c>
      <c r="AB73">
        <v>0</v>
      </c>
      <c r="AC73">
        <v>232.18</v>
      </c>
    </row>
    <row r="74" spans="7:29">
      <c r="G74" t="s">
        <v>116</v>
      </c>
      <c r="H74" s="73">
        <v>180.9</v>
      </c>
      <c r="I74" s="46">
        <v>178.97</v>
      </c>
      <c r="J74" s="46">
        <v>193.48</v>
      </c>
      <c r="K74" s="46">
        <v>11.61</v>
      </c>
      <c r="L74" s="46">
        <v>15.48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</v>
      </c>
      <c r="V74" s="74">
        <v>580.44000000000005</v>
      </c>
      <c r="W74">
        <v>180.9</v>
      </c>
      <c r="X74">
        <v>178.97</v>
      </c>
      <c r="Y74">
        <v>-3</v>
      </c>
      <c r="Z74">
        <v>15.48</v>
      </c>
      <c r="AA74">
        <v>11.61</v>
      </c>
      <c r="AB74">
        <v>0</v>
      </c>
      <c r="AC74">
        <v>193.48</v>
      </c>
    </row>
    <row r="75" spans="7:29">
      <c r="G75" t="s">
        <v>117</v>
      </c>
      <c r="H75" s="73">
        <v>123.83</v>
      </c>
      <c r="I75" s="46">
        <v>111.25</v>
      </c>
      <c r="J75" s="46">
        <v>203.15</v>
      </c>
      <c r="K75" s="46">
        <v>11.61</v>
      </c>
      <c r="L75" s="46">
        <v>14.51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-3</v>
      </c>
      <c r="V75" s="74">
        <v>464.35</v>
      </c>
      <c r="W75">
        <v>123.83</v>
      </c>
      <c r="X75">
        <v>111.25</v>
      </c>
      <c r="Y75">
        <v>-3</v>
      </c>
      <c r="Z75">
        <v>14.51</v>
      </c>
      <c r="AA75">
        <v>11.61</v>
      </c>
      <c r="AB75">
        <v>0</v>
      </c>
      <c r="AC75">
        <v>203.15</v>
      </c>
    </row>
    <row r="76" spans="7:29">
      <c r="G76" t="s">
        <v>118</v>
      </c>
      <c r="H76" s="73">
        <v>128.66</v>
      </c>
      <c r="I76" s="46">
        <v>98.67</v>
      </c>
      <c r="J76" s="46">
        <v>203.16</v>
      </c>
      <c r="K76" s="46">
        <v>11.61</v>
      </c>
      <c r="L76" s="46">
        <v>14.51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456.61</v>
      </c>
      <c r="W76">
        <v>128.66</v>
      </c>
      <c r="X76">
        <v>98.67</v>
      </c>
      <c r="Y76">
        <v>-2</v>
      </c>
      <c r="Z76">
        <v>14.51</v>
      </c>
      <c r="AA76">
        <v>11.61</v>
      </c>
      <c r="AB76">
        <v>0</v>
      </c>
      <c r="AC76">
        <v>203.16</v>
      </c>
    </row>
    <row r="77" spans="7:29">
      <c r="G77" t="s">
        <v>119</v>
      </c>
      <c r="H77" s="73">
        <v>135.44</v>
      </c>
      <c r="I77" s="46">
        <v>69.650000000000006</v>
      </c>
      <c r="J77" s="46">
        <v>174.13</v>
      </c>
      <c r="K77" s="46">
        <v>11.61</v>
      </c>
      <c r="L77" s="46">
        <v>13.54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404.37</v>
      </c>
      <c r="W77">
        <v>135.44</v>
      </c>
      <c r="X77">
        <v>69.650000000000006</v>
      </c>
      <c r="Y77">
        <v>-2</v>
      </c>
      <c r="Z77">
        <v>13.54</v>
      </c>
      <c r="AA77">
        <v>11.61</v>
      </c>
      <c r="AB77">
        <v>0</v>
      </c>
      <c r="AC77">
        <v>174.13</v>
      </c>
    </row>
    <row r="78" spans="7:29">
      <c r="G78" t="s">
        <v>120</v>
      </c>
      <c r="H78" s="73">
        <v>141.24</v>
      </c>
      <c r="I78" s="46">
        <v>56.11</v>
      </c>
      <c r="J78" s="46">
        <v>183.81</v>
      </c>
      <c r="K78" s="46">
        <v>11.61</v>
      </c>
      <c r="L78" s="46">
        <v>14.51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407.28</v>
      </c>
      <c r="W78">
        <v>141.24</v>
      </c>
      <c r="X78">
        <v>56.11</v>
      </c>
      <c r="Y78">
        <v>-2</v>
      </c>
      <c r="Z78">
        <v>14.51</v>
      </c>
      <c r="AA78">
        <v>11.61</v>
      </c>
      <c r="AB78">
        <v>0</v>
      </c>
      <c r="AC78">
        <v>183.81</v>
      </c>
    </row>
    <row r="79" spans="7:29">
      <c r="G79" t="s">
        <v>121</v>
      </c>
      <c r="H79" s="73">
        <v>115.12</v>
      </c>
      <c r="I79" s="46">
        <v>58.04</v>
      </c>
      <c r="J79" s="46">
        <v>212.83</v>
      </c>
      <c r="K79" s="46">
        <v>11.61</v>
      </c>
      <c r="L79" s="46">
        <v>14.51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412.11</v>
      </c>
      <c r="W79">
        <v>115.12</v>
      </c>
      <c r="X79">
        <v>58.04</v>
      </c>
      <c r="Y79">
        <v>0</v>
      </c>
      <c r="Z79">
        <v>14.51</v>
      </c>
      <c r="AA79">
        <v>11.61</v>
      </c>
      <c r="AB79">
        <v>0</v>
      </c>
      <c r="AC79">
        <v>212.83</v>
      </c>
    </row>
    <row r="80" spans="7:29">
      <c r="G80" t="s">
        <v>122</v>
      </c>
      <c r="H80" s="73">
        <v>130.6</v>
      </c>
      <c r="I80" s="46">
        <v>73.52</v>
      </c>
      <c r="J80" s="46">
        <v>222.5</v>
      </c>
      <c r="K80" s="46">
        <v>11.61</v>
      </c>
      <c r="L80" s="46">
        <v>14.51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452.74</v>
      </c>
      <c r="W80">
        <v>130.6</v>
      </c>
      <c r="X80">
        <v>73.52</v>
      </c>
      <c r="Y80">
        <v>0</v>
      </c>
      <c r="Z80">
        <v>14.51</v>
      </c>
      <c r="AA80">
        <v>11.61</v>
      </c>
      <c r="AB80">
        <v>0</v>
      </c>
      <c r="AC80">
        <v>222.5</v>
      </c>
    </row>
    <row r="81" spans="7:29">
      <c r="G81" t="s">
        <v>123</v>
      </c>
      <c r="H81" s="73">
        <v>132.53</v>
      </c>
      <c r="I81" s="46">
        <v>68.69</v>
      </c>
      <c r="J81" s="46">
        <v>237.01</v>
      </c>
      <c r="K81" s="46">
        <v>11.61</v>
      </c>
      <c r="L81" s="46">
        <v>14.99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464.93</v>
      </c>
      <c r="W81">
        <v>132.53</v>
      </c>
      <c r="X81">
        <v>68.69</v>
      </c>
      <c r="Y81">
        <v>0</v>
      </c>
      <c r="Z81">
        <v>14.99</v>
      </c>
      <c r="AA81">
        <v>11.61</v>
      </c>
      <c r="AB81">
        <v>0.1</v>
      </c>
      <c r="AC81">
        <v>237.01</v>
      </c>
    </row>
    <row r="82" spans="7:29">
      <c r="G82" t="s">
        <v>124</v>
      </c>
      <c r="H82" s="73">
        <v>127.7</v>
      </c>
      <c r="I82" s="46">
        <v>61.91</v>
      </c>
      <c r="J82" s="46">
        <v>227.34</v>
      </c>
      <c r="K82" s="46">
        <v>0</v>
      </c>
      <c r="L82" s="46">
        <v>15.96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433.01</v>
      </c>
      <c r="W82">
        <v>127.7</v>
      </c>
      <c r="X82">
        <v>61.91</v>
      </c>
      <c r="Y82">
        <v>0</v>
      </c>
      <c r="Z82">
        <v>15.96</v>
      </c>
      <c r="AA82">
        <v>0</v>
      </c>
      <c r="AB82">
        <v>0.1</v>
      </c>
      <c r="AC82">
        <v>227.34</v>
      </c>
    </row>
    <row r="83" spans="7:29">
      <c r="G83" t="s">
        <v>125</v>
      </c>
      <c r="H83" s="73">
        <v>219.61</v>
      </c>
      <c r="I83" s="46">
        <v>58.04</v>
      </c>
      <c r="J83" s="46">
        <v>203.15</v>
      </c>
      <c r="K83" s="46">
        <v>0</v>
      </c>
      <c r="L83" s="46">
        <v>15.96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496.76</v>
      </c>
      <c r="W83">
        <v>219.61</v>
      </c>
      <c r="X83">
        <v>58.04</v>
      </c>
      <c r="Y83">
        <v>0</v>
      </c>
      <c r="Z83">
        <v>15.96</v>
      </c>
      <c r="AA83">
        <v>0</v>
      </c>
      <c r="AB83">
        <v>0</v>
      </c>
      <c r="AC83">
        <v>203.15</v>
      </c>
    </row>
    <row r="84" spans="7:29">
      <c r="G84" t="s">
        <v>126</v>
      </c>
      <c r="H84" s="73">
        <v>216.7</v>
      </c>
      <c r="I84" s="46">
        <v>58.04</v>
      </c>
      <c r="J84" s="46">
        <v>193.48</v>
      </c>
      <c r="K84" s="46">
        <v>0</v>
      </c>
      <c r="L84" s="46">
        <v>16.059999999999999</v>
      </c>
      <c r="M84" s="74">
        <v>0.1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484.38</v>
      </c>
      <c r="W84">
        <v>216.7</v>
      </c>
      <c r="X84">
        <v>58.04</v>
      </c>
      <c r="Y84">
        <v>0</v>
      </c>
      <c r="Z84">
        <v>16.059999999999999</v>
      </c>
      <c r="AA84">
        <v>0</v>
      </c>
      <c r="AB84">
        <v>0.1</v>
      </c>
      <c r="AC84">
        <v>193.48</v>
      </c>
    </row>
    <row r="85" spans="7:29">
      <c r="G85" t="s">
        <v>127</v>
      </c>
      <c r="H85" s="73">
        <v>226.37</v>
      </c>
      <c r="I85" s="46">
        <v>53.21</v>
      </c>
      <c r="J85" s="46">
        <v>203.15</v>
      </c>
      <c r="K85" s="46">
        <v>0</v>
      </c>
      <c r="L85" s="46">
        <v>16.45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499.18</v>
      </c>
      <c r="W85">
        <v>226.37</v>
      </c>
      <c r="X85">
        <v>53.21</v>
      </c>
      <c r="Y85">
        <v>0</v>
      </c>
      <c r="Z85">
        <v>16.45</v>
      </c>
      <c r="AA85">
        <v>0</v>
      </c>
      <c r="AB85">
        <v>0</v>
      </c>
      <c r="AC85">
        <v>203.15</v>
      </c>
    </row>
    <row r="86" spans="7:29">
      <c r="G86" t="s">
        <v>128</v>
      </c>
      <c r="H86" s="73">
        <v>227.33</v>
      </c>
      <c r="I86" s="46">
        <v>67.72</v>
      </c>
      <c r="J86" s="46">
        <v>212.83</v>
      </c>
      <c r="K86" s="46">
        <v>0</v>
      </c>
      <c r="L86" s="46">
        <v>16.45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524.33000000000004</v>
      </c>
      <c r="W86">
        <v>227.33</v>
      </c>
      <c r="X86">
        <v>67.72</v>
      </c>
      <c r="Y86">
        <v>0</v>
      </c>
      <c r="Z86">
        <v>16.45</v>
      </c>
      <c r="AA86">
        <v>0</v>
      </c>
      <c r="AB86">
        <v>0</v>
      </c>
      <c r="AC86">
        <v>212.83</v>
      </c>
    </row>
    <row r="87" spans="7:29">
      <c r="G87" t="s">
        <v>129</v>
      </c>
      <c r="H87" s="73">
        <v>48.37</v>
      </c>
      <c r="I87" s="46">
        <v>53.21</v>
      </c>
      <c r="J87" s="46">
        <v>96.74</v>
      </c>
      <c r="K87" s="46">
        <v>0</v>
      </c>
      <c r="L87" s="46">
        <v>16.93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215.25</v>
      </c>
      <c r="W87">
        <v>48.37</v>
      </c>
      <c r="X87">
        <v>53.21</v>
      </c>
      <c r="Y87">
        <v>0</v>
      </c>
      <c r="Z87">
        <v>16.93</v>
      </c>
      <c r="AA87">
        <v>0</v>
      </c>
      <c r="AB87">
        <v>0</v>
      </c>
      <c r="AC87">
        <v>96.74</v>
      </c>
    </row>
    <row r="88" spans="7:29">
      <c r="G88" t="s">
        <v>130</v>
      </c>
      <c r="H88" s="73">
        <v>51.27</v>
      </c>
      <c r="I88" s="46">
        <v>58.04</v>
      </c>
      <c r="J88" s="46">
        <v>96.74</v>
      </c>
      <c r="K88" s="46">
        <v>0</v>
      </c>
      <c r="L88" s="46">
        <v>16.93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223.08</v>
      </c>
      <c r="W88">
        <v>51.27</v>
      </c>
      <c r="X88">
        <v>58.04</v>
      </c>
      <c r="Y88">
        <v>0</v>
      </c>
      <c r="Z88">
        <v>16.93</v>
      </c>
      <c r="AA88">
        <v>0</v>
      </c>
      <c r="AB88">
        <v>0.1</v>
      </c>
      <c r="AC88">
        <v>96.74</v>
      </c>
    </row>
    <row r="89" spans="7:29">
      <c r="G89" t="s">
        <v>131</v>
      </c>
      <c r="H89" s="73">
        <v>0</v>
      </c>
      <c r="I89" s="46">
        <v>67.72</v>
      </c>
      <c r="J89" s="46">
        <v>125.77</v>
      </c>
      <c r="K89" s="46">
        <v>0</v>
      </c>
      <c r="L89" s="46">
        <v>17.12</v>
      </c>
      <c r="M89" s="74">
        <v>0.19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210.8</v>
      </c>
      <c r="W89">
        <v>0</v>
      </c>
      <c r="X89">
        <v>67.72</v>
      </c>
      <c r="Y89">
        <v>0</v>
      </c>
      <c r="Z89">
        <v>17.12</v>
      </c>
      <c r="AA89">
        <v>0</v>
      </c>
      <c r="AB89">
        <v>0.19</v>
      </c>
      <c r="AC89">
        <v>125.77</v>
      </c>
    </row>
    <row r="90" spans="7:29">
      <c r="G90" t="s">
        <v>132</v>
      </c>
      <c r="H90" s="73">
        <v>0</v>
      </c>
      <c r="I90" s="46">
        <v>86.1</v>
      </c>
      <c r="J90" s="46">
        <v>145.11000000000001</v>
      </c>
      <c r="K90" s="46">
        <v>0</v>
      </c>
      <c r="L90" s="46">
        <v>17.12</v>
      </c>
      <c r="M90" s="74">
        <v>1.1599999999999999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249.49</v>
      </c>
      <c r="W90">
        <v>0</v>
      </c>
      <c r="X90">
        <v>86.1</v>
      </c>
      <c r="Y90">
        <v>0</v>
      </c>
      <c r="Z90">
        <v>17.12</v>
      </c>
      <c r="AA90">
        <v>0</v>
      </c>
      <c r="AB90">
        <v>1.1599999999999999</v>
      </c>
      <c r="AC90">
        <v>145.11000000000001</v>
      </c>
    </row>
    <row r="91" spans="7:29">
      <c r="G91" t="s">
        <v>133</v>
      </c>
      <c r="H91" s="73">
        <v>0</v>
      </c>
      <c r="I91" s="46">
        <v>33.86</v>
      </c>
      <c r="J91" s="46">
        <v>106.41</v>
      </c>
      <c r="K91" s="46">
        <v>0</v>
      </c>
      <c r="L91" s="46">
        <v>17.12</v>
      </c>
      <c r="M91" s="74">
        <v>1.26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158.65</v>
      </c>
      <c r="W91">
        <v>0</v>
      </c>
      <c r="X91">
        <v>33.86</v>
      </c>
      <c r="Y91">
        <v>0</v>
      </c>
      <c r="Z91">
        <v>17.12</v>
      </c>
      <c r="AA91">
        <v>0</v>
      </c>
      <c r="AB91">
        <v>1.26</v>
      </c>
      <c r="AC91">
        <v>106.41</v>
      </c>
    </row>
    <row r="92" spans="7:29">
      <c r="G92" t="s">
        <v>134</v>
      </c>
      <c r="H92" s="73">
        <v>0</v>
      </c>
      <c r="I92" s="46">
        <v>59.01</v>
      </c>
      <c r="J92" s="46">
        <v>125.77</v>
      </c>
      <c r="K92" s="46">
        <v>0</v>
      </c>
      <c r="L92" s="46">
        <v>17.12</v>
      </c>
      <c r="M92" s="74">
        <v>2.61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204.51</v>
      </c>
      <c r="W92">
        <v>0</v>
      </c>
      <c r="X92">
        <v>59.01</v>
      </c>
      <c r="Y92">
        <v>0</v>
      </c>
      <c r="Z92">
        <v>17.12</v>
      </c>
      <c r="AA92">
        <v>0</v>
      </c>
      <c r="AB92">
        <v>2.61</v>
      </c>
      <c r="AC92">
        <v>125.77</v>
      </c>
    </row>
    <row r="93" spans="7:29">
      <c r="G93" t="s">
        <v>135</v>
      </c>
      <c r="H93" s="73">
        <v>0</v>
      </c>
      <c r="I93" s="46">
        <v>72.56</v>
      </c>
      <c r="J93" s="46">
        <v>135.43</v>
      </c>
      <c r="K93" s="46">
        <v>0</v>
      </c>
      <c r="L93" s="46">
        <v>16.45</v>
      </c>
      <c r="M93" s="74">
        <v>3.77</v>
      </c>
      <c r="N93" s="73">
        <v>-67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-67</v>
      </c>
      <c r="V93" s="74">
        <v>228.21</v>
      </c>
      <c r="W93">
        <v>-67</v>
      </c>
      <c r="X93">
        <v>72.56</v>
      </c>
      <c r="Y93">
        <v>0</v>
      </c>
      <c r="Z93">
        <v>16.45</v>
      </c>
      <c r="AA93">
        <v>0</v>
      </c>
      <c r="AB93">
        <v>3.77</v>
      </c>
      <c r="AC93">
        <v>135.43</v>
      </c>
    </row>
    <row r="94" spans="7:29">
      <c r="G94" t="s">
        <v>136</v>
      </c>
      <c r="H94" s="73">
        <v>0</v>
      </c>
      <c r="I94" s="46">
        <v>76.42</v>
      </c>
      <c r="J94" s="46">
        <v>154.79</v>
      </c>
      <c r="K94" s="46">
        <v>0</v>
      </c>
      <c r="L94" s="46">
        <v>15.87</v>
      </c>
      <c r="M94" s="74">
        <v>3.48</v>
      </c>
      <c r="N94" s="73">
        <v>-67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-67</v>
      </c>
      <c r="V94" s="74">
        <v>250.56</v>
      </c>
      <c r="W94">
        <v>-67</v>
      </c>
      <c r="X94">
        <v>76.42</v>
      </c>
      <c r="Y94">
        <v>0</v>
      </c>
      <c r="Z94">
        <v>15.87</v>
      </c>
      <c r="AA94">
        <v>0</v>
      </c>
      <c r="AB94">
        <v>3.48</v>
      </c>
      <c r="AC94">
        <v>154.79</v>
      </c>
    </row>
    <row r="95" spans="7:29">
      <c r="G95" t="s">
        <v>137</v>
      </c>
      <c r="H95" s="73">
        <v>0</v>
      </c>
      <c r="I95" s="46">
        <v>0</v>
      </c>
      <c r="J95" s="46">
        <v>4.84</v>
      </c>
      <c r="K95" s="46">
        <v>0</v>
      </c>
      <c r="L95" s="46">
        <v>15.67</v>
      </c>
      <c r="M95" s="74">
        <v>0.97</v>
      </c>
      <c r="N95" s="73">
        <v>-84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-84</v>
      </c>
      <c r="V95" s="74">
        <v>21.48</v>
      </c>
      <c r="W95">
        <v>-84</v>
      </c>
      <c r="X95">
        <v>0</v>
      </c>
      <c r="Y95">
        <v>0</v>
      </c>
      <c r="Z95">
        <v>15.67</v>
      </c>
      <c r="AA95">
        <v>0</v>
      </c>
      <c r="AB95">
        <v>0.97</v>
      </c>
      <c r="AC95">
        <v>4.84</v>
      </c>
    </row>
    <row r="96" spans="7:29">
      <c r="G96" t="s">
        <v>138</v>
      </c>
      <c r="H96" s="73">
        <v>0.97</v>
      </c>
      <c r="I96" s="46">
        <v>0</v>
      </c>
      <c r="J96" s="46">
        <v>4.84</v>
      </c>
      <c r="K96" s="46">
        <v>0</v>
      </c>
      <c r="L96" s="46">
        <v>15.28</v>
      </c>
      <c r="M96" s="74">
        <v>0.39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21.48</v>
      </c>
      <c r="W96">
        <v>0.97</v>
      </c>
      <c r="X96">
        <v>0</v>
      </c>
      <c r="Y96">
        <v>0</v>
      </c>
      <c r="Z96">
        <v>15.28</v>
      </c>
      <c r="AA96">
        <v>0</v>
      </c>
      <c r="AB96">
        <v>0.39</v>
      </c>
      <c r="AC96">
        <v>4.84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14.99</v>
      </c>
      <c r="M97" s="74">
        <v>0.97</v>
      </c>
      <c r="N97" s="73">
        <v>-682</v>
      </c>
      <c r="O97" s="46">
        <v>-150</v>
      </c>
      <c r="P97" s="46">
        <v>-175</v>
      </c>
      <c r="Q97" s="46">
        <v>0</v>
      </c>
      <c r="R97" s="46">
        <v>0</v>
      </c>
      <c r="S97" s="74">
        <v>0</v>
      </c>
      <c r="U97" s="73">
        <v>-1007</v>
      </c>
      <c r="V97" s="74">
        <v>15.96</v>
      </c>
      <c r="W97">
        <v>-682</v>
      </c>
      <c r="X97">
        <v>-150</v>
      </c>
      <c r="Y97">
        <v>0</v>
      </c>
      <c r="Z97">
        <v>14.99</v>
      </c>
      <c r="AA97">
        <v>0</v>
      </c>
      <c r="AB97">
        <v>0.97</v>
      </c>
      <c r="AC97">
        <v>-175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14.8</v>
      </c>
      <c r="M98" s="74">
        <v>0.48</v>
      </c>
      <c r="N98" s="73">
        <v>-644</v>
      </c>
      <c r="O98" s="46">
        <v>-125</v>
      </c>
      <c r="P98" s="46">
        <v>-125</v>
      </c>
      <c r="Q98" s="46">
        <v>0</v>
      </c>
      <c r="R98" s="46">
        <v>0</v>
      </c>
      <c r="S98" s="74">
        <v>0</v>
      </c>
      <c r="U98" s="73">
        <v>-894</v>
      </c>
      <c r="V98" s="74">
        <v>15.28</v>
      </c>
      <c r="W98">
        <v>-644</v>
      </c>
      <c r="X98">
        <v>-125</v>
      </c>
      <c r="Y98">
        <v>0</v>
      </c>
      <c r="Z98">
        <v>14.8</v>
      </c>
      <c r="AA98">
        <v>0</v>
      </c>
      <c r="AB98">
        <v>0.48</v>
      </c>
      <c r="AC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1.8431349999999997</v>
      </c>
      <c r="I99" s="69">
        <f t="shared" ref="I99:BQ99" si="1">SUM(I3:I98)/4000</f>
        <v>1.0929149999999999</v>
      </c>
      <c r="J99" s="69">
        <f t="shared" si="1"/>
        <v>4.7039775000000033</v>
      </c>
      <c r="K99" s="69">
        <f t="shared" si="1"/>
        <v>0.18164000000000008</v>
      </c>
      <c r="L99" s="69">
        <f t="shared" si="1"/>
        <v>0.33368249999999994</v>
      </c>
      <c r="M99" s="69">
        <f t="shared" si="1"/>
        <v>4.3325000000000004E-3</v>
      </c>
      <c r="N99" s="68">
        <f t="shared" si="1"/>
        <v>-0.49349999999999999</v>
      </c>
      <c r="O99" s="69">
        <f t="shared" si="1"/>
        <v>-0.14399999999999999</v>
      </c>
      <c r="P99" s="69">
        <f t="shared" si="1"/>
        <v>-7.4999999999999997E-2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-0.75275000000000003</v>
      </c>
      <c r="V99" s="70">
        <f t="shared" si="1"/>
        <v>8.1596824999999971</v>
      </c>
      <c r="W99">
        <f t="shared" si="1"/>
        <v>1.3496349999999995</v>
      </c>
      <c r="X99">
        <f t="shared" si="1"/>
        <v>0.94891499999999995</v>
      </c>
      <c r="Y99">
        <f t="shared" si="1"/>
        <v>-4.0250000000000001E-2</v>
      </c>
      <c r="Z99">
        <f t="shared" si="1"/>
        <v>0.33368249999999994</v>
      </c>
      <c r="AA99">
        <f t="shared" si="1"/>
        <v>0.18164000000000008</v>
      </c>
      <c r="AB99">
        <f t="shared" si="1"/>
        <v>4.3325000000000004E-3</v>
      </c>
      <c r="AC99">
        <f t="shared" si="1"/>
        <v>4.628977500000004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610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81.3</v>
      </c>
      <c r="I3" s="53">
        <v>36.36</v>
      </c>
      <c r="J3" s="53">
        <v>0</v>
      </c>
      <c r="K3" s="53">
        <v>0</v>
      </c>
      <c r="L3" s="53">
        <v>0</v>
      </c>
      <c r="M3" s="72">
        <v>0.59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610</v>
      </c>
      <c r="U3" s="73">
        <v>-1</v>
      </c>
      <c r="V3" s="74">
        <v>118.25</v>
      </c>
      <c r="W3">
        <v>81.3</v>
      </c>
      <c r="X3">
        <v>36.36</v>
      </c>
      <c r="Y3">
        <v>-1</v>
      </c>
      <c r="Z3">
        <v>0</v>
      </c>
      <c r="AA3">
        <v>0.59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65.02</v>
      </c>
      <c r="I4" s="46">
        <v>39.28</v>
      </c>
      <c r="J4" s="46">
        <v>0</v>
      </c>
      <c r="K4" s="46">
        <v>0</v>
      </c>
      <c r="L4" s="46">
        <v>0</v>
      </c>
      <c r="M4" s="74">
        <v>0.61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104.91</v>
      </c>
      <c r="W4">
        <v>65.02</v>
      </c>
      <c r="X4">
        <v>39.28</v>
      </c>
      <c r="Y4">
        <v>-1</v>
      </c>
      <c r="Z4">
        <v>0</v>
      </c>
      <c r="AA4">
        <v>0.61</v>
      </c>
    </row>
    <row r="5" spans="1:27">
      <c r="B5" t="s">
        <v>379</v>
      </c>
      <c r="D5" t="s">
        <v>439</v>
      </c>
      <c r="G5" t="s">
        <v>47</v>
      </c>
      <c r="H5" s="73">
        <v>58.7</v>
      </c>
      <c r="I5" s="46">
        <v>35.520000000000003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94.22</v>
      </c>
      <c r="W5">
        <v>58.7</v>
      </c>
      <c r="X5">
        <v>35.520000000000003</v>
      </c>
      <c r="Y5">
        <v>-1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28.84</v>
      </c>
      <c r="I6" s="46">
        <v>34.799999999999997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63.64</v>
      </c>
      <c r="W6">
        <v>28.84</v>
      </c>
      <c r="X6">
        <v>34.799999999999997</v>
      </c>
      <c r="Y6">
        <v>-1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33.86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33.86</v>
      </c>
      <c r="W7">
        <v>0</v>
      </c>
      <c r="X7">
        <v>33.86</v>
      </c>
      <c r="Y7">
        <v>-1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0</v>
      </c>
      <c r="W8">
        <v>0</v>
      </c>
      <c r="X8">
        <v>0</v>
      </c>
      <c r="Y8">
        <v>-1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3.39</v>
      </c>
      <c r="W21">
        <v>0</v>
      </c>
      <c r="X21">
        <v>0</v>
      </c>
      <c r="Y21">
        <v>0</v>
      </c>
      <c r="Z21">
        <v>0</v>
      </c>
      <c r="AA21">
        <v>3.39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0.97</v>
      </c>
      <c r="W22">
        <v>0</v>
      </c>
      <c r="X22">
        <v>0</v>
      </c>
      <c r="Y22">
        <v>0</v>
      </c>
      <c r="Z22">
        <v>0</v>
      </c>
      <c r="AA22">
        <v>0.97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1.25</v>
      </c>
      <c r="W23">
        <v>0</v>
      </c>
      <c r="X23">
        <v>0</v>
      </c>
      <c r="Y23">
        <v>-1</v>
      </c>
      <c r="Z23">
        <v>0</v>
      </c>
      <c r="AA23">
        <v>1.25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2.81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2.81</v>
      </c>
      <c r="W24">
        <v>0</v>
      </c>
      <c r="X24">
        <v>0</v>
      </c>
      <c r="Y24">
        <v>-1</v>
      </c>
      <c r="Z24">
        <v>0</v>
      </c>
      <c r="AA24">
        <v>2.81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2.36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2.36</v>
      </c>
      <c r="W25">
        <v>0</v>
      </c>
      <c r="X25">
        <v>0</v>
      </c>
      <c r="Y25">
        <v>-1</v>
      </c>
      <c r="Z25">
        <v>0</v>
      </c>
      <c r="AA25">
        <v>2.36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1.64</v>
      </c>
      <c r="W26">
        <v>0</v>
      </c>
      <c r="X26">
        <v>0</v>
      </c>
      <c r="Y26">
        <v>-1</v>
      </c>
      <c r="Z26">
        <v>0</v>
      </c>
      <c r="AA26">
        <v>1.64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4.0599999999999996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4.0599999999999996</v>
      </c>
      <c r="W27">
        <v>0</v>
      </c>
      <c r="X27">
        <v>0</v>
      </c>
      <c r="Y27">
        <v>-1</v>
      </c>
      <c r="Z27">
        <v>0</v>
      </c>
      <c r="AA27">
        <v>4.0599999999999996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6.29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6.29</v>
      </c>
      <c r="W28">
        <v>0</v>
      </c>
      <c r="X28">
        <v>0</v>
      </c>
      <c r="Y28">
        <v>-1</v>
      </c>
      <c r="Z28">
        <v>0</v>
      </c>
      <c r="AA28">
        <v>6.29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3.48</v>
      </c>
      <c r="W29">
        <v>0</v>
      </c>
      <c r="X29">
        <v>0</v>
      </c>
      <c r="Y29">
        <v>0</v>
      </c>
      <c r="Z29">
        <v>0</v>
      </c>
      <c r="AA29">
        <v>3.48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1.35</v>
      </c>
      <c r="W30">
        <v>0</v>
      </c>
      <c r="X30">
        <v>0</v>
      </c>
      <c r="Y30">
        <v>0</v>
      </c>
      <c r="Z30">
        <v>0</v>
      </c>
      <c r="AA30">
        <v>1.35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0.12</v>
      </c>
      <c r="W31">
        <v>0</v>
      </c>
      <c r="X31">
        <v>0</v>
      </c>
      <c r="Y31">
        <v>0</v>
      </c>
      <c r="Z31">
        <v>0</v>
      </c>
      <c r="AA31">
        <v>0.12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0.86</v>
      </c>
      <c r="W32">
        <v>0</v>
      </c>
      <c r="X32">
        <v>0</v>
      </c>
      <c r="Y32">
        <v>0</v>
      </c>
      <c r="Z32">
        <v>0</v>
      </c>
      <c r="AA32">
        <v>0.86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1.06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1.06</v>
      </c>
      <c r="W34">
        <v>0</v>
      </c>
      <c r="X34">
        <v>0</v>
      </c>
      <c r="Y34">
        <v>0</v>
      </c>
      <c r="Z34">
        <v>0</v>
      </c>
      <c r="AA34">
        <v>1.06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0.39</v>
      </c>
      <c r="W35">
        <v>0</v>
      </c>
      <c r="X35">
        <v>0</v>
      </c>
      <c r="Y35">
        <v>0</v>
      </c>
      <c r="Z35">
        <v>0</v>
      </c>
      <c r="AA35">
        <v>0.39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9.67</v>
      </c>
      <c r="L36" s="46">
        <v>0</v>
      </c>
      <c r="M36" s="74">
        <v>1.55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11.22</v>
      </c>
      <c r="W36">
        <v>0</v>
      </c>
      <c r="X36">
        <v>0</v>
      </c>
      <c r="Y36">
        <v>0</v>
      </c>
      <c r="Z36">
        <v>9.67</v>
      </c>
      <c r="AA36">
        <v>1.55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25.15</v>
      </c>
      <c r="L37" s="46">
        <v>0</v>
      </c>
      <c r="M37" s="74">
        <v>2.23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27.38</v>
      </c>
      <c r="W37">
        <v>0</v>
      </c>
      <c r="X37">
        <v>0</v>
      </c>
      <c r="Y37">
        <v>0</v>
      </c>
      <c r="Z37">
        <v>25.15</v>
      </c>
      <c r="AA37">
        <v>2.23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41.79</v>
      </c>
      <c r="L38" s="46">
        <v>0</v>
      </c>
      <c r="M38" s="74">
        <v>3.48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45.27</v>
      </c>
      <c r="W38">
        <v>0</v>
      </c>
      <c r="X38">
        <v>0</v>
      </c>
      <c r="Y38">
        <v>0</v>
      </c>
      <c r="Z38">
        <v>41.79</v>
      </c>
      <c r="AA38">
        <v>3.48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9.67</v>
      </c>
      <c r="L39" s="46">
        <v>0</v>
      </c>
      <c r="M39" s="74">
        <v>3.39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13.06</v>
      </c>
      <c r="W39">
        <v>0</v>
      </c>
      <c r="X39">
        <v>0</v>
      </c>
      <c r="Y39">
        <v>0</v>
      </c>
      <c r="Z39">
        <v>9.67</v>
      </c>
      <c r="AA39">
        <v>3.39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20.51</v>
      </c>
      <c r="L40" s="46">
        <v>0</v>
      </c>
      <c r="M40" s="74">
        <v>3.58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24.09</v>
      </c>
      <c r="W40">
        <v>0</v>
      </c>
      <c r="X40">
        <v>0</v>
      </c>
      <c r="Y40">
        <v>0</v>
      </c>
      <c r="Z40">
        <v>20.51</v>
      </c>
      <c r="AA40">
        <v>3.58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31.54</v>
      </c>
      <c r="L41" s="46">
        <v>0</v>
      </c>
      <c r="M41" s="74">
        <v>1.55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33.090000000000003</v>
      </c>
      <c r="W41">
        <v>0</v>
      </c>
      <c r="X41">
        <v>0</v>
      </c>
      <c r="Y41">
        <v>0</v>
      </c>
      <c r="Z41">
        <v>31.54</v>
      </c>
      <c r="AA41">
        <v>1.55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42.57</v>
      </c>
      <c r="L42" s="46">
        <v>0</v>
      </c>
      <c r="M42" s="74">
        <v>2.3199999999999998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44.89</v>
      </c>
      <c r="W42">
        <v>0</v>
      </c>
      <c r="X42">
        <v>0</v>
      </c>
      <c r="Y42">
        <v>0</v>
      </c>
      <c r="Z42">
        <v>42.57</v>
      </c>
      <c r="AA42">
        <v>2.3199999999999998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51.27</v>
      </c>
      <c r="L43" s="46">
        <v>0</v>
      </c>
      <c r="M43" s="74">
        <v>0.57999999999999996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51.85</v>
      </c>
      <c r="W43">
        <v>0</v>
      </c>
      <c r="X43">
        <v>0</v>
      </c>
      <c r="Y43">
        <v>0</v>
      </c>
      <c r="Z43">
        <v>51.27</v>
      </c>
      <c r="AA43">
        <v>0.57999999999999996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60.17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60.27</v>
      </c>
      <c r="W44">
        <v>0</v>
      </c>
      <c r="X44">
        <v>0</v>
      </c>
      <c r="Y44">
        <v>0</v>
      </c>
      <c r="Z44">
        <v>60.17</v>
      </c>
      <c r="AA44">
        <v>0.1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65.3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65.3</v>
      </c>
      <c r="W45">
        <v>0</v>
      </c>
      <c r="X45">
        <v>0</v>
      </c>
      <c r="Y45">
        <v>0</v>
      </c>
      <c r="Z45">
        <v>65.3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67.23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67.23</v>
      </c>
      <c r="W46">
        <v>0</v>
      </c>
      <c r="X46">
        <v>0</v>
      </c>
      <c r="Y46">
        <v>0</v>
      </c>
      <c r="Z46">
        <v>67.23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69.94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69.94</v>
      </c>
      <c r="W47">
        <v>0</v>
      </c>
      <c r="X47">
        <v>0</v>
      </c>
      <c r="Y47">
        <v>0</v>
      </c>
      <c r="Z47">
        <v>69.94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71.680000000000007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71.680000000000007</v>
      </c>
      <c r="W48">
        <v>0</v>
      </c>
      <c r="X48">
        <v>0</v>
      </c>
      <c r="Y48">
        <v>0</v>
      </c>
      <c r="Z48">
        <v>71.680000000000007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75.55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75.55</v>
      </c>
      <c r="W49">
        <v>0</v>
      </c>
      <c r="X49">
        <v>0</v>
      </c>
      <c r="Y49">
        <v>0</v>
      </c>
      <c r="Z49">
        <v>75.55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81.75</v>
      </c>
      <c r="L50" s="46">
        <v>0</v>
      </c>
      <c r="M50" s="74">
        <v>1.64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83.39</v>
      </c>
      <c r="W50">
        <v>0</v>
      </c>
      <c r="X50">
        <v>0</v>
      </c>
      <c r="Y50">
        <v>0</v>
      </c>
      <c r="Z50">
        <v>81.75</v>
      </c>
      <c r="AA50">
        <v>1.64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84.45</v>
      </c>
      <c r="L51" s="46">
        <v>0</v>
      </c>
      <c r="M51" s="74">
        <v>3.68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88.13</v>
      </c>
      <c r="W51">
        <v>0</v>
      </c>
      <c r="X51">
        <v>0</v>
      </c>
      <c r="Y51">
        <v>0</v>
      </c>
      <c r="Z51">
        <v>84.45</v>
      </c>
      <c r="AA51">
        <v>3.68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85.23</v>
      </c>
      <c r="L52" s="46">
        <v>0</v>
      </c>
      <c r="M52" s="74">
        <v>4.74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89.97</v>
      </c>
      <c r="W52">
        <v>0</v>
      </c>
      <c r="X52">
        <v>0</v>
      </c>
      <c r="Y52">
        <v>0</v>
      </c>
      <c r="Z52">
        <v>85.23</v>
      </c>
      <c r="AA52">
        <v>4.74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88.13</v>
      </c>
      <c r="L53" s="46">
        <v>0</v>
      </c>
      <c r="M53" s="74">
        <v>4.45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92.58</v>
      </c>
      <c r="W53">
        <v>0</v>
      </c>
      <c r="X53">
        <v>0</v>
      </c>
      <c r="Y53">
        <v>0</v>
      </c>
      <c r="Z53">
        <v>88.13</v>
      </c>
      <c r="AA53">
        <v>4.45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91.62</v>
      </c>
      <c r="L54" s="46">
        <v>0</v>
      </c>
      <c r="M54" s="74">
        <v>3.48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95.1</v>
      </c>
      <c r="W54">
        <v>0</v>
      </c>
      <c r="X54">
        <v>0</v>
      </c>
      <c r="Y54">
        <v>0</v>
      </c>
      <c r="Z54">
        <v>91.62</v>
      </c>
      <c r="AA54">
        <v>3.48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97.42</v>
      </c>
      <c r="L55" s="46">
        <v>0</v>
      </c>
      <c r="M55" s="74">
        <v>7.64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105.06</v>
      </c>
      <c r="W55">
        <v>0</v>
      </c>
      <c r="X55">
        <v>0</v>
      </c>
      <c r="Y55">
        <v>0</v>
      </c>
      <c r="Z55">
        <v>97.42</v>
      </c>
      <c r="AA55">
        <v>7.64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98.1</v>
      </c>
      <c r="L56" s="46">
        <v>0</v>
      </c>
      <c r="M56" s="74">
        <v>5.22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103.32</v>
      </c>
      <c r="W56">
        <v>0</v>
      </c>
      <c r="X56">
        <v>0</v>
      </c>
      <c r="Y56">
        <v>0</v>
      </c>
      <c r="Z56">
        <v>98.1</v>
      </c>
      <c r="AA56">
        <v>5.22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96.74</v>
      </c>
      <c r="L57" s="46">
        <v>0</v>
      </c>
      <c r="M57" s="74">
        <v>3.77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100.51</v>
      </c>
      <c r="W57">
        <v>0</v>
      </c>
      <c r="X57">
        <v>0</v>
      </c>
      <c r="Y57">
        <v>0</v>
      </c>
      <c r="Z57">
        <v>96.74</v>
      </c>
      <c r="AA57">
        <v>3.77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96.16</v>
      </c>
      <c r="L58" s="46">
        <v>0</v>
      </c>
      <c r="M58" s="74">
        <v>1.93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98.09</v>
      </c>
      <c r="W58">
        <v>0</v>
      </c>
      <c r="X58">
        <v>0</v>
      </c>
      <c r="Y58">
        <v>0</v>
      </c>
      <c r="Z58">
        <v>96.16</v>
      </c>
      <c r="AA58">
        <v>1.93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98.77</v>
      </c>
      <c r="L59" s="46">
        <v>0</v>
      </c>
      <c r="M59" s="74">
        <v>2.52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101.29</v>
      </c>
      <c r="W59">
        <v>0</v>
      </c>
      <c r="X59">
        <v>0</v>
      </c>
      <c r="Y59">
        <v>0</v>
      </c>
      <c r="Z59">
        <v>98.77</v>
      </c>
      <c r="AA59">
        <v>2.52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99.35</v>
      </c>
      <c r="L60" s="46">
        <v>0</v>
      </c>
      <c r="M60" s="74">
        <v>3.68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103.03</v>
      </c>
      <c r="W60">
        <v>0</v>
      </c>
      <c r="X60">
        <v>0</v>
      </c>
      <c r="Y60">
        <v>0</v>
      </c>
      <c r="Z60">
        <v>99.35</v>
      </c>
      <c r="AA60">
        <v>3.68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101.67</v>
      </c>
      <c r="L61" s="46">
        <v>0</v>
      </c>
      <c r="M61" s="74">
        <v>2.52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104.19</v>
      </c>
      <c r="W61">
        <v>0</v>
      </c>
      <c r="X61">
        <v>0</v>
      </c>
      <c r="Y61">
        <v>0</v>
      </c>
      <c r="Z61">
        <v>101.67</v>
      </c>
      <c r="AA61">
        <v>2.52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100.32</v>
      </c>
      <c r="L62" s="46">
        <v>0</v>
      </c>
      <c r="M62" s="74">
        <v>3.58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103.9</v>
      </c>
      <c r="W62">
        <v>0</v>
      </c>
      <c r="X62">
        <v>0</v>
      </c>
      <c r="Y62">
        <v>0</v>
      </c>
      <c r="Z62">
        <v>100.32</v>
      </c>
      <c r="AA62">
        <v>3.58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99.74</v>
      </c>
      <c r="L63" s="46">
        <v>0</v>
      </c>
      <c r="M63" s="74">
        <v>3.58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103.32</v>
      </c>
      <c r="W63">
        <v>0</v>
      </c>
      <c r="X63">
        <v>0</v>
      </c>
      <c r="Y63">
        <v>0</v>
      </c>
      <c r="Z63">
        <v>99.74</v>
      </c>
      <c r="AA63">
        <v>3.58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99.74</v>
      </c>
      <c r="L64" s="46">
        <v>0</v>
      </c>
      <c r="M64" s="74">
        <v>4.16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103.9</v>
      </c>
      <c r="W64">
        <v>0</v>
      </c>
      <c r="X64">
        <v>0</v>
      </c>
      <c r="Y64">
        <v>0</v>
      </c>
      <c r="Z64">
        <v>99.74</v>
      </c>
      <c r="AA64">
        <v>4.16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100.13</v>
      </c>
      <c r="L65" s="46">
        <v>0</v>
      </c>
      <c r="M65" s="74">
        <v>6.48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106.61</v>
      </c>
      <c r="W65">
        <v>0</v>
      </c>
      <c r="X65">
        <v>0</v>
      </c>
      <c r="Y65">
        <v>0</v>
      </c>
      <c r="Z65">
        <v>100.13</v>
      </c>
      <c r="AA65">
        <v>6.48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97.71</v>
      </c>
      <c r="L66" s="46">
        <v>0</v>
      </c>
      <c r="M66" s="74">
        <v>4.16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101.87</v>
      </c>
      <c r="W66">
        <v>0</v>
      </c>
      <c r="X66">
        <v>0</v>
      </c>
      <c r="Y66">
        <v>0</v>
      </c>
      <c r="Z66">
        <v>97.71</v>
      </c>
      <c r="AA66">
        <v>4.16</v>
      </c>
    </row>
    <row r="67" spans="7:27">
      <c r="G67" t="s">
        <v>109</v>
      </c>
      <c r="H67" s="73">
        <v>26.12</v>
      </c>
      <c r="I67" s="46">
        <v>0</v>
      </c>
      <c r="J67" s="46">
        <v>0</v>
      </c>
      <c r="K67" s="46">
        <v>92.39</v>
      </c>
      <c r="L67" s="46">
        <v>0</v>
      </c>
      <c r="M67" s="74">
        <v>2.42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120.92</v>
      </c>
      <c r="W67">
        <v>26.12</v>
      </c>
      <c r="X67">
        <v>0</v>
      </c>
      <c r="Y67">
        <v>0</v>
      </c>
      <c r="Z67">
        <v>92.39</v>
      </c>
      <c r="AA67">
        <v>2.42</v>
      </c>
    </row>
    <row r="68" spans="7:27">
      <c r="G68" t="s">
        <v>110</v>
      </c>
      <c r="H68" s="73">
        <v>56.11</v>
      </c>
      <c r="I68" s="46">
        <v>0</v>
      </c>
      <c r="J68" s="46">
        <v>0</v>
      </c>
      <c r="K68" s="46">
        <v>88.13</v>
      </c>
      <c r="L68" s="46">
        <v>0</v>
      </c>
      <c r="M68" s="74">
        <v>4.0599999999999996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148.30000000000001</v>
      </c>
      <c r="W68">
        <v>56.11</v>
      </c>
      <c r="X68">
        <v>0</v>
      </c>
      <c r="Y68">
        <v>0</v>
      </c>
      <c r="Z68">
        <v>88.13</v>
      </c>
      <c r="AA68">
        <v>4.0599999999999996</v>
      </c>
    </row>
    <row r="69" spans="7:27">
      <c r="G69" t="s">
        <v>111</v>
      </c>
      <c r="H69" s="73">
        <v>71.59</v>
      </c>
      <c r="I69" s="46">
        <v>0</v>
      </c>
      <c r="J69" s="46">
        <v>0</v>
      </c>
      <c r="K69" s="46">
        <v>84.64</v>
      </c>
      <c r="L69" s="46">
        <v>0</v>
      </c>
      <c r="M69" s="74">
        <v>3.39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159.62</v>
      </c>
      <c r="W69">
        <v>71.59</v>
      </c>
      <c r="X69">
        <v>0</v>
      </c>
      <c r="Y69">
        <v>0</v>
      </c>
      <c r="Z69">
        <v>84.64</v>
      </c>
      <c r="AA69">
        <v>3.39</v>
      </c>
    </row>
    <row r="70" spans="7:27">
      <c r="G70" t="s">
        <v>112</v>
      </c>
      <c r="H70" s="73">
        <v>53.21</v>
      </c>
      <c r="I70" s="46">
        <v>0</v>
      </c>
      <c r="J70" s="46">
        <v>0</v>
      </c>
      <c r="K70" s="46">
        <v>80.19</v>
      </c>
      <c r="L70" s="46">
        <v>0</v>
      </c>
      <c r="M70" s="74">
        <v>3.29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136.69</v>
      </c>
      <c r="W70">
        <v>53.21</v>
      </c>
      <c r="X70">
        <v>0</v>
      </c>
      <c r="Y70">
        <v>0</v>
      </c>
      <c r="Z70">
        <v>80.19</v>
      </c>
      <c r="AA70">
        <v>3.29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118.4</v>
      </c>
      <c r="L71" s="46">
        <v>0</v>
      </c>
      <c r="M71" s="74">
        <v>8.32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126.72</v>
      </c>
      <c r="W71">
        <v>0</v>
      </c>
      <c r="X71">
        <v>0</v>
      </c>
      <c r="Y71">
        <v>0</v>
      </c>
      <c r="Z71">
        <v>118.4</v>
      </c>
      <c r="AA71">
        <v>8.32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103.42</v>
      </c>
      <c r="L72" s="46">
        <v>0</v>
      </c>
      <c r="M72" s="74">
        <v>8.2200000000000006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111.64</v>
      </c>
      <c r="W72">
        <v>0</v>
      </c>
      <c r="X72">
        <v>0</v>
      </c>
      <c r="Y72">
        <v>0</v>
      </c>
      <c r="Z72">
        <v>103.42</v>
      </c>
      <c r="AA72">
        <v>8.2200000000000006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91.13</v>
      </c>
      <c r="L73" s="46">
        <v>0</v>
      </c>
      <c r="M73" s="74">
        <v>7.64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98.77</v>
      </c>
      <c r="W73">
        <v>0</v>
      </c>
      <c r="X73">
        <v>0</v>
      </c>
      <c r="Y73">
        <v>0</v>
      </c>
      <c r="Z73">
        <v>91.13</v>
      </c>
      <c r="AA73">
        <v>7.64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78.650000000000006</v>
      </c>
      <c r="L74" s="46">
        <v>0</v>
      </c>
      <c r="M74" s="74">
        <v>7.74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86.39</v>
      </c>
      <c r="W74">
        <v>0</v>
      </c>
      <c r="X74">
        <v>0</v>
      </c>
      <c r="Y74">
        <v>0</v>
      </c>
      <c r="Z74">
        <v>78.650000000000006</v>
      </c>
      <c r="AA74">
        <v>7.74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65.2</v>
      </c>
      <c r="L75" s="46">
        <v>0</v>
      </c>
      <c r="M75" s="74">
        <v>7.55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72.75</v>
      </c>
      <c r="W75">
        <v>0</v>
      </c>
      <c r="X75">
        <v>0</v>
      </c>
      <c r="Y75">
        <v>0</v>
      </c>
      <c r="Z75">
        <v>65.2</v>
      </c>
      <c r="AA75">
        <v>7.55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44.5</v>
      </c>
      <c r="L76" s="46">
        <v>0</v>
      </c>
      <c r="M76" s="74">
        <v>6.08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50.58</v>
      </c>
      <c r="W76">
        <v>0</v>
      </c>
      <c r="X76">
        <v>0</v>
      </c>
      <c r="Y76">
        <v>-1</v>
      </c>
      <c r="Z76">
        <v>44.5</v>
      </c>
      <c r="AA76">
        <v>6.08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29.02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29.02</v>
      </c>
      <c r="W77">
        <v>0</v>
      </c>
      <c r="X77">
        <v>0</v>
      </c>
      <c r="Y77">
        <v>-1</v>
      </c>
      <c r="Z77">
        <v>29.02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19.350000000000001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19.350000000000001</v>
      </c>
      <c r="W78">
        <v>0</v>
      </c>
      <c r="X78">
        <v>0</v>
      </c>
      <c r="Y78">
        <v>-1</v>
      </c>
      <c r="Z78">
        <v>19.350000000000001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9.68</v>
      </c>
      <c r="L79" s="46">
        <v>0</v>
      </c>
      <c r="M79" s="74">
        <v>4.03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13.71</v>
      </c>
      <c r="W79">
        <v>0</v>
      </c>
      <c r="X79">
        <v>0</v>
      </c>
      <c r="Y79">
        <v>-1</v>
      </c>
      <c r="Z79">
        <v>9.68</v>
      </c>
      <c r="AA79">
        <v>4.03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2.85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2.85</v>
      </c>
      <c r="W80">
        <v>0</v>
      </c>
      <c r="X80">
        <v>0</v>
      </c>
      <c r="Y80">
        <v>-1</v>
      </c>
      <c r="Z80">
        <v>0</v>
      </c>
      <c r="AA80">
        <v>2.85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1.47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1.47</v>
      </c>
      <c r="W81">
        <v>0</v>
      </c>
      <c r="X81">
        <v>0</v>
      </c>
      <c r="Y81">
        <v>-1</v>
      </c>
      <c r="Z81">
        <v>0</v>
      </c>
      <c r="AA81">
        <v>1.47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1.1000000000000001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1.1000000000000001</v>
      </c>
      <c r="W82">
        <v>0</v>
      </c>
      <c r="X82">
        <v>0</v>
      </c>
      <c r="Y82">
        <v>-1</v>
      </c>
      <c r="Z82">
        <v>0</v>
      </c>
      <c r="AA82">
        <v>1.1000000000000001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6.35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6.35</v>
      </c>
      <c r="W83">
        <v>0</v>
      </c>
      <c r="X83">
        <v>0</v>
      </c>
      <c r="Y83">
        <v>-1</v>
      </c>
      <c r="Z83">
        <v>0</v>
      </c>
      <c r="AA83">
        <v>6.35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8.6300000000000008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8.6300000000000008</v>
      </c>
      <c r="W84">
        <v>0</v>
      </c>
      <c r="X84">
        <v>0</v>
      </c>
      <c r="Y84">
        <v>-1</v>
      </c>
      <c r="Z84">
        <v>0</v>
      </c>
      <c r="AA84">
        <v>8.6300000000000008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8.57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8.57</v>
      </c>
      <c r="W85">
        <v>0</v>
      </c>
      <c r="X85">
        <v>0</v>
      </c>
      <c r="Y85">
        <v>-1</v>
      </c>
      <c r="Z85">
        <v>0</v>
      </c>
      <c r="AA85">
        <v>8.57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7.41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7.41</v>
      </c>
      <c r="W86">
        <v>0</v>
      </c>
      <c r="X86">
        <v>0</v>
      </c>
      <c r="Y86">
        <v>-1</v>
      </c>
      <c r="Z86">
        <v>0</v>
      </c>
      <c r="AA86">
        <v>7.41</v>
      </c>
    </row>
    <row r="87" spans="7:27">
      <c r="G87" t="s">
        <v>129</v>
      </c>
      <c r="H87" s="73">
        <v>0</v>
      </c>
      <c r="I87" s="46">
        <v>13.49</v>
      </c>
      <c r="J87" s="46">
        <v>0</v>
      </c>
      <c r="K87" s="46">
        <v>0</v>
      </c>
      <c r="L87" s="46">
        <v>0</v>
      </c>
      <c r="M87" s="74">
        <v>4.2300000000000004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17.72</v>
      </c>
      <c r="W87">
        <v>0</v>
      </c>
      <c r="X87">
        <v>13.49</v>
      </c>
      <c r="Y87">
        <v>-1</v>
      </c>
      <c r="Z87">
        <v>0</v>
      </c>
      <c r="AA87">
        <v>4.2300000000000004</v>
      </c>
    </row>
    <row r="88" spans="7:27">
      <c r="G88" t="s">
        <v>130</v>
      </c>
      <c r="H88" s="73">
        <v>0</v>
      </c>
      <c r="I88" s="46">
        <v>29.97</v>
      </c>
      <c r="J88" s="46">
        <v>0</v>
      </c>
      <c r="K88" s="46">
        <v>0</v>
      </c>
      <c r="L88" s="46">
        <v>0</v>
      </c>
      <c r="M88" s="74">
        <v>2.4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32.369999999999997</v>
      </c>
      <c r="W88">
        <v>0</v>
      </c>
      <c r="X88">
        <v>29.97</v>
      </c>
      <c r="Y88">
        <v>-1</v>
      </c>
      <c r="Z88">
        <v>0</v>
      </c>
      <c r="AA88">
        <v>2.4</v>
      </c>
    </row>
    <row r="89" spans="7:27">
      <c r="G89" t="s">
        <v>131</v>
      </c>
      <c r="H89" s="73">
        <v>0</v>
      </c>
      <c r="I89" s="46">
        <v>40.119999999999997</v>
      </c>
      <c r="J89" s="46">
        <v>0</v>
      </c>
      <c r="K89" s="46">
        <v>0</v>
      </c>
      <c r="L89" s="46">
        <v>0</v>
      </c>
      <c r="M89" s="74">
        <v>2.81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42.93</v>
      </c>
      <c r="W89">
        <v>0</v>
      </c>
      <c r="X89">
        <v>40.119999999999997</v>
      </c>
      <c r="Y89">
        <v>-1</v>
      </c>
      <c r="Z89">
        <v>0</v>
      </c>
      <c r="AA89">
        <v>2.81</v>
      </c>
    </row>
    <row r="90" spans="7:27">
      <c r="G90" t="s">
        <v>132</v>
      </c>
      <c r="H90" s="73">
        <v>0</v>
      </c>
      <c r="I90" s="46">
        <v>37.299999999999997</v>
      </c>
      <c r="J90" s="46">
        <v>0</v>
      </c>
      <c r="K90" s="46">
        <v>0</v>
      </c>
      <c r="L90" s="46">
        <v>0</v>
      </c>
      <c r="M90" s="74">
        <v>2.2000000000000002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39.5</v>
      </c>
      <c r="W90">
        <v>0</v>
      </c>
      <c r="X90">
        <v>37.299999999999997</v>
      </c>
      <c r="Y90">
        <v>-1</v>
      </c>
      <c r="Z90">
        <v>0</v>
      </c>
      <c r="AA90">
        <v>2.2000000000000002</v>
      </c>
    </row>
    <row r="91" spans="7:27">
      <c r="G91" t="s">
        <v>133</v>
      </c>
      <c r="H91" s="73">
        <v>48.6</v>
      </c>
      <c r="I91" s="46">
        <v>0</v>
      </c>
      <c r="J91" s="46">
        <v>0</v>
      </c>
      <c r="K91" s="46">
        <v>0</v>
      </c>
      <c r="L91" s="46">
        <v>0</v>
      </c>
      <c r="M91" s="74">
        <v>0.74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49.34</v>
      </c>
      <c r="W91">
        <v>48.6</v>
      </c>
      <c r="X91">
        <v>0</v>
      </c>
      <c r="Y91">
        <v>-1</v>
      </c>
      <c r="Z91">
        <v>0</v>
      </c>
      <c r="AA91">
        <v>0.74</v>
      </c>
    </row>
    <row r="92" spans="7:27">
      <c r="G92" t="s">
        <v>134</v>
      </c>
      <c r="H92" s="73">
        <v>64.739999999999995</v>
      </c>
      <c r="I92" s="46">
        <v>0</v>
      </c>
      <c r="J92" s="46">
        <v>0</v>
      </c>
      <c r="K92" s="46">
        <v>0</v>
      </c>
      <c r="L92" s="46">
        <v>0</v>
      </c>
      <c r="M92" s="74">
        <v>0.71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65.45</v>
      </c>
      <c r="W92">
        <v>64.739999999999995</v>
      </c>
      <c r="X92">
        <v>0</v>
      </c>
      <c r="Y92">
        <v>-1</v>
      </c>
      <c r="Z92">
        <v>0</v>
      </c>
      <c r="AA92">
        <v>0.71</v>
      </c>
    </row>
    <row r="93" spans="7:27">
      <c r="G93" t="s">
        <v>135</v>
      </c>
      <c r="H93" s="73">
        <v>78.16</v>
      </c>
      <c r="I93" s="46">
        <v>1.74</v>
      </c>
      <c r="J93" s="46">
        <v>0</v>
      </c>
      <c r="K93" s="46">
        <v>0</v>
      </c>
      <c r="L93" s="46">
        <v>0</v>
      </c>
      <c r="M93" s="74">
        <v>0.74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80.64</v>
      </c>
      <c r="W93">
        <v>78.16</v>
      </c>
      <c r="X93">
        <v>1.74</v>
      </c>
      <c r="Y93">
        <v>-1</v>
      </c>
      <c r="Z93">
        <v>0</v>
      </c>
      <c r="AA93">
        <v>0.74</v>
      </c>
    </row>
    <row r="94" spans="7:27">
      <c r="G94" t="s">
        <v>136</v>
      </c>
      <c r="H94" s="73">
        <v>93.13</v>
      </c>
      <c r="I94" s="46">
        <v>3.22</v>
      </c>
      <c r="J94" s="46">
        <v>0</v>
      </c>
      <c r="K94" s="46">
        <v>0</v>
      </c>
      <c r="L94" s="46">
        <v>0</v>
      </c>
      <c r="M94" s="74">
        <v>0.42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96.77</v>
      </c>
      <c r="W94">
        <v>93.13</v>
      </c>
      <c r="X94">
        <v>3.22</v>
      </c>
      <c r="Y94">
        <v>-1</v>
      </c>
      <c r="Z94">
        <v>0</v>
      </c>
      <c r="AA94">
        <v>0.42</v>
      </c>
    </row>
    <row r="95" spans="7:27">
      <c r="G95" t="s">
        <v>137</v>
      </c>
      <c r="H95" s="73">
        <v>105.98</v>
      </c>
      <c r="I95" s="46">
        <v>2.0699999999999998</v>
      </c>
      <c r="J95" s="46">
        <v>0</v>
      </c>
      <c r="K95" s="46">
        <v>0</v>
      </c>
      <c r="L95" s="46">
        <v>0</v>
      </c>
      <c r="M95" s="74">
        <v>0.09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108.14</v>
      </c>
      <c r="W95">
        <v>105.98</v>
      </c>
      <c r="X95">
        <v>2.0699999999999998</v>
      </c>
      <c r="Y95">
        <v>-1</v>
      </c>
      <c r="Z95">
        <v>0</v>
      </c>
      <c r="AA95">
        <v>0.09</v>
      </c>
    </row>
    <row r="96" spans="7:27">
      <c r="G96" t="s">
        <v>138</v>
      </c>
      <c r="H96" s="73">
        <v>108.76</v>
      </c>
      <c r="I96" s="46">
        <v>1.95</v>
      </c>
      <c r="J96" s="46">
        <v>0</v>
      </c>
      <c r="K96" s="46">
        <v>0</v>
      </c>
      <c r="L96" s="46">
        <v>0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110.74</v>
      </c>
      <c r="W96">
        <v>108.76</v>
      </c>
      <c r="X96">
        <v>1.95</v>
      </c>
      <c r="Y96">
        <v>-1</v>
      </c>
      <c r="Z96">
        <v>0</v>
      </c>
      <c r="AA96">
        <v>0.03</v>
      </c>
    </row>
    <row r="97" spans="1:83">
      <c r="G97" t="s">
        <v>139</v>
      </c>
      <c r="H97" s="73">
        <v>107.05</v>
      </c>
      <c r="I97" s="46">
        <v>2.5299999999999998</v>
      </c>
      <c r="J97" s="46">
        <v>0</v>
      </c>
      <c r="K97" s="46">
        <v>0</v>
      </c>
      <c r="L97" s="46">
        <v>0</v>
      </c>
      <c r="M97" s="74">
        <v>0.08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109.66</v>
      </c>
      <c r="W97">
        <v>107.05</v>
      </c>
      <c r="X97">
        <v>2.5299999999999998</v>
      </c>
      <c r="Y97">
        <v>-1</v>
      </c>
      <c r="Z97">
        <v>0</v>
      </c>
      <c r="AA97">
        <v>0.08</v>
      </c>
    </row>
    <row r="98" spans="1:83">
      <c r="G98" t="s">
        <v>140</v>
      </c>
      <c r="H98" s="73">
        <v>106.24</v>
      </c>
      <c r="I98" s="46">
        <v>2.82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109.1</v>
      </c>
      <c r="W98">
        <v>106.24</v>
      </c>
      <c r="X98">
        <v>2.82</v>
      </c>
      <c r="Y98">
        <v>-1</v>
      </c>
      <c r="Z98">
        <v>0</v>
      </c>
      <c r="AA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0.28838749999999996</v>
      </c>
      <c r="I99" s="69">
        <f t="shared" ref="I99:BQ99" si="1">SUM(I3:I98)/4000</f>
        <v>7.8757499999999994E-2</v>
      </c>
      <c r="J99" s="69">
        <f t="shared" si="1"/>
        <v>0</v>
      </c>
      <c r="K99" s="69">
        <f t="shared" si="1"/>
        <v>0.79094249999999999</v>
      </c>
      <c r="L99" s="69">
        <f t="shared" si="1"/>
        <v>0</v>
      </c>
      <c r="M99" s="69">
        <f t="shared" si="1"/>
        <v>5.77125E-2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-8.7500000000000008E-3</v>
      </c>
      <c r="V99" s="70">
        <f t="shared" si="1"/>
        <v>1.2157974999999999</v>
      </c>
      <c r="W99">
        <f t="shared" si="1"/>
        <v>0.28838749999999996</v>
      </c>
      <c r="X99">
        <f t="shared" si="1"/>
        <v>7.8757499999999994E-2</v>
      </c>
      <c r="Y99">
        <f t="shared" si="1"/>
        <v>-8.7500000000000008E-3</v>
      </c>
      <c r="Z99">
        <f t="shared" si="1"/>
        <v>0.79094249999999999</v>
      </c>
      <c r="AA99">
        <f t="shared" si="1"/>
        <v>5.77125E-2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45422</v>
      </c>
      <c r="B1" s="228"/>
      <c r="C1" s="228"/>
      <c r="D1" s="233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11.414592000000001</v>
      </c>
      <c r="E3">
        <f>GT_NG!P3</f>
        <v>13.809693430656935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285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1122.5876738580891</v>
      </c>
      <c r="P3" s="36">
        <v>118.6354831340897</v>
      </c>
      <c r="Q3" s="36">
        <v>38.330000000000005</v>
      </c>
      <c r="R3" s="38">
        <v>0</v>
      </c>
      <c r="S3" s="38">
        <v>7.68</v>
      </c>
      <c r="T3" s="37">
        <f>SUMPRODUCT(LTA!J3:AN3,LTA!J$101:AN$101,LTA!J$103:AN$103)</f>
        <v>51</v>
      </c>
      <c r="U3" s="37">
        <f>SUMPRODUCT(LTA!J3:AN3,LTA!J$102:AN$102,LTA!J$103:AN$103)</f>
        <v>87.37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125.23</v>
      </c>
      <c r="Z3" s="34">
        <f>IEX!N3</f>
        <v>0</v>
      </c>
      <c r="AA3" s="75">
        <f>STOA!H3</f>
        <v>520.03</v>
      </c>
      <c r="AB3" s="75">
        <f>-STOA!N3</f>
        <v>0</v>
      </c>
      <c r="AC3">
        <f>SUMIF(B3:AB3,"&gt;0")*$AC$2-SUMIF(B3:AB3,"&lt;0")*($AC$2/(1-$AC$2))+SUMIF(AI3:AR3,"&gt;0")*$AC$2-SUMIF(AI3:AR3,"&lt;0")*($AC$2/(1-$AC$2))</f>
        <v>22.484896865166323</v>
      </c>
      <c r="AD3">
        <f>SUM(B3:AB3,AI3:AV3)-AC3</f>
        <v>2654.288539464158</v>
      </c>
      <c r="AE3">
        <f>'IDT-1'!B3</f>
        <v>0</v>
      </c>
      <c r="AF3" s="24"/>
      <c r="AG3">
        <f>SUM(AD3:AF3)</f>
        <v>2654.288539464158</v>
      </c>
      <c r="AI3" s="34">
        <f>PXIL!H3</f>
        <v>0</v>
      </c>
      <c r="AJ3" s="34">
        <f>PXIL!N3</f>
        <v>0</v>
      </c>
      <c r="AK3" s="34">
        <f>RTM_IEX!H3</f>
        <v>69.650000000000006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81.3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11.414592000000001</v>
      </c>
      <c r="E4">
        <f>GT_NG!P4</f>
        <v>13.809693430656935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289.49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1120.6062077633696</v>
      </c>
      <c r="P4" s="36">
        <v>118.6354831340897</v>
      </c>
      <c r="Q4" s="36">
        <v>38.330000000000005</v>
      </c>
      <c r="R4" s="38">
        <v>0</v>
      </c>
      <c r="S4" s="38">
        <v>7.68</v>
      </c>
      <c r="T4" s="37">
        <f>SUMPRODUCT(LTA!J4:AN4,LTA!J$101:AN$101,LTA!J$103:AN$103)</f>
        <v>50.66</v>
      </c>
      <c r="U4" s="37">
        <f>SUMPRODUCT(LTA!J4:AN4,LTA!J$102:AN$102,LTA!J$103:AN$103)</f>
        <v>86.87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82.72</v>
      </c>
      <c r="Z4" s="34">
        <f>IEX!N4</f>
        <v>0</v>
      </c>
      <c r="AA4" s="75">
        <f>STOA!H4</f>
        <v>529.70000000000005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22.102600549970678</v>
      </c>
      <c r="AD4">
        <f t="shared" ref="AD4:AD67" si="1">SUM(B4:AB4,AI4:AV4)-AC4</f>
        <v>2609.1593696846339</v>
      </c>
      <c r="AE4">
        <f>'IDT-1'!B4</f>
        <v>0</v>
      </c>
      <c r="AF4" s="24"/>
      <c r="AG4">
        <f t="shared" ref="AG4:AG67" si="2">SUM(AD4:AF4)</f>
        <v>2609.1593696846339</v>
      </c>
      <c r="AI4" s="34">
        <f>PXIL!H4</f>
        <v>0</v>
      </c>
      <c r="AJ4" s="34">
        <f>PXIL!N4</f>
        <v>0</v>
      </c>
      <c r="AK4" s="34">
        <f>RTM_IEX!H4</f>
        <v>71.59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65.02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11.414592000000001</v>
      </c>
      <c r="E5">
        <f>GT_NG!P5</f>
        <v>13.809693430656935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289.49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1117.6529435943098</v>
      </c>
      <c r="P5" s="36">
        <v>118.6354831340897</v>
      </c>
      <c r="Q5" s="36">
        <v>38.650000000000006</v>
      </c>
      <c r="R5" s="38">
        <v>0</v>
      </c>
      <c r="S5" s="38">
        <v>7.68</v>
      </c>
      <c r="T5" s="37">
        <f>SUMPRODUCT(LTA!J5:AN5,LTA!J$101:AN$101,LTA!J$103:AN$103)</f>
        <v>50.67</v>
      </c>
      <c r="U5" s="37">
        <f>SUMPRODUCT(LTA!J5:AN5,LTA!J$102:AN$102,LTA!J$103:AN$103)</f>
        <v>86.37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74.599999999999994</v>
      </c>
      <c r="Z5" s="34">
        <f>IEX!N5</f>
        <v>0</v>
      </c>
      <c r="AA5" s="75">
        <f>STOA!H5</f>
        <v>500.68</v>
      </c>
      <c r="AB5" s="75">
        <f>-STOA!N5</f>
        <v>0</v>
      </c>
      <c r="AC5">
        <f t="shared" si="0"/>
        <v>21.564973130950573</v>
      </c>
      <c r="AD5">
        <f t="shared" si="1"/>
        <v>2545.6937329345938</v>
      </c>
      <c r="AE5">
        <f>'IDT-1'!B5</f>
        <v>0</v>
      </c>
      <c r="AF5" s="24"/>
      <c r="AG5">
        <f t="shared" si="2"/>
        <v>2545.6937329345938</v>
      </c>
      <c r="AI5" s="34">
        <f>PXIL!H5</f>
        <v>0</v>
      </c>
      <c r="AJ5" s="34">
        <f>PXIL!N5</f>
        <v>0</v>
      </c>
      <c r="AK5" s="34">
        <f>RTM_IEX!H5</f>
        <v>54.17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58.7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11.414592000000001</v>
      </c>
      <c r="E6">
        <f>GT_NG!P6</f>
        <v>13.809693430656935</v>
      </c>
      <c r="F6">
        <f>GT_Spot!P6</f>
        <v>0</v>
      </c>
      <c r="G6">
        <f>PPCL_NG!P6</f>
        <v>42.18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289.49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1109.6627899260693</v>
      </c>
      <c r="P6" s="36">
        <v>118.6354831340897</v>
      </c>
      <c r="Q6" s="36">
        <v>38.650000000000006</v>
      </c>
      <c r="R6" s="38">
        <v>0</v>
      </c>
      <c r="S6" s="38">
        <v>7.68</v>
      </c>
      <c r="T6" s="37">
        <f>SUMPRODUCT(LTA!J6:AN6,LTA!J$101:AN$101,LTA!J$103:AN$103)</f>
        <v>50.67</v>
      </c>
      <c r="U6" s="37">
        <f>SUMPRODUCT(LTA!J6:AN6,LTA!J$102:AN$102,LTA!J$103:AN$103)</f>
        <v>86.38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26.11</v>
      </c>
      <c r="Z6" s="34">
        <f>IEX!N6</f>
        <v>0</v>
      </c>
      <c r="AA6" s="75">
        <f>STOA!H6</f>
        <v>520.03</v>
      </c>
      <c r="AB6" s="75">
        <f>-STOA!N6</f>
        <v>0</v>
      </c>
      <c r="AC6">
        <f t="shared" si="0"/>
        <v>21.164879840137353</v>
      </c>
      <c r="AD6">
        <f t="shared" si="1"/>
        <v>2498.4636725571668</v>
      </c>
      <c r="AE6">
        <f>'IDT-1'!B6</f>
        <v>0</v>
      </c>
      <c r="AF6" s="24"/>
      <c r="AG6">
        <f t="shared" si="2"/>
        <v>2498.4636725571668</v>
      </c>
      <c r="AI6" s="34">
        <f>PXIL!H6</f>
        <v>0</v>
      </c>
      <c r="AJ6" s="34">
        <f>PXIL!N6</f>
        <v>0</v>
      </c>
      <c r="AK6" s="34">
        <f>RTM_IEX!H6</f>
        <v>73.52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28.84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11.414592000000001</v>
      </c>
      <c r="E7">
        <f>GT_NG!P7</f>
        <v>13.809693430656935</v>
      </c>
      <c r="F7">
        <f>GT_Spot!P7</f>
        <v>0</v>
      </c>
      <c r="G7">
        <f>PPCL_NG!P7</f>
        <v>42.18</v>
      </c>
      <c r="H7">
        <f>PPCL_Spot!P7</f>
        <v>0</v>
      </c>
      <c r="I7">
        <f>Bawana_NG!P7</f>
        <v>134.55532794000209</v>
      </c>
      <c r="J7">
        <f>Bawana_RLNG!P7</f>
        <v>0</v>
      </c>
      <c r="K7">
        <f>Bawana_Spot!P7</f>
        <v>289.49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1108.6396789260693</v>
      </c>
      <c r="P7" s="36">
        <v>118.6354831340897</v>
      </c>
      <c r="Q7" s="36">
        <v>38.650000000000006</v>
      </c>
      <c r="R7" s="38">
        <v>0</v>
      </c>
      <c r="S7" s="38">
        <v>7.68</v>
      </c>
      <c r="T7" s="37">
        <f>SUMPRODUCT(LTA!J7:AN7,LTA!J$101:AN$101,LTA!J$103:AN$103)</f>
        <v>49.66</v>
      </c>
      <c r="U7" s="37">
        <f>SUMPRODUCT(LTA!J7:AN7,LTA!J$102:AN$102,LTA!J$103:AN$103)</f>
        <v>85.88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234.11</v>
      </c>
      <c r="Z7" s="34">
        <f>IEX!N7</f>
        <v>0</v>
      </c>
      <c r="AA7" s="75">
        <f>STOA!H7</f>
        <v>307.14999999999998</v>
      </c>
      <c r="AB7" s="75">
        <f>-STOA!N7</f>
        <v>0</v>
      </c>
      <c r="AC7">
        <f t="shared" si="0"/>
        <v>21.494884113618873</v>
      </c>
      <c r="AD7">
        <f t="shared" si="1"/>
        <v>2537.4198913171995</v>
      </c>
      <c r="AE7">
        <f>'IDT-1'!B7</f>
        <v>0</v>
      </c>
      <c r="AF7" s="24"/>
      <c r="AG7">
        <f t="shared" si="2"/>
        <v>2537.4198913171995</v>
      </c>
      <c r="AI7" s="34">
        <f>PXIL!H7</f>
        <v>0</v>
      </c>
      <c r="AJ7" s="34">
        <f>PXIL!N7</f>
        <v>0</v>
      </c>
      <c r="AK7" s="34">
        <f>RTM_IEX!H7</f>
        <v>117.06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11.414592000000001</v>
      </c>
      <c r="E8">
        <f>GT_NG!P8</f>
        <v>13.809693430656935</v>
      </c>
      <c r="F8">
        <f>GT_Spot!P8</f>
        <v>0</v>
      </c>
      <c r="G8">
        <f>PPCL_NG!P8</f>
        <v>42.18</v>
      </c>
      <c r="H8">
        <f>PPCL_Spot!P8</f>
        <v>0</v>
      </c>
      <c r="I8">
        <f>Bawana_NG!P8</f>
        <v>134.55532794000209</v>
      </c>
      <c r="J8">
        <f>Bawana_RLNG!P8</f>
        <v>0</v>
      </c>
      <c r="K8">
        <f>Bawana_Spot!P8</f>
        <v>289.49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1110.4801340241752</v>
      </c>
      <c r="P8" s="36">
        <v>118.6354831340897</v>
      </c>
      <c r="Q8" s="36">
        <v>38.650000000000006</v>
      </c>
      <c r="R8" s="38">
        <v>0</v>
      </c>
      <c r="S8" s="38">
        <v>7.68</v>
      </c>
      <c r="T8" s="37">
        <f>SUMPRODUCT(LTA!J8:AN8,LTA!J$101:AN$101,LTA!J$103:AN$103)</f>
        <v>49.010000000000005</v>
      </c>
      <c r="U8" s="37">
        <f>SUMPRODUCT(LTA!J8:AN8,LTA!J$102:AN$102,LTA!J$103:AN$103)</f>
        <v>85.38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179.94</v>
      </c>
      <c r="Z8" s="34">
        <f>IEX!N8</f>
        <v>0</v>
      </c>
      <c r="AA8" s="75">
        <f>STOA!H8</f>
        <v>307.14999999999998</v>
      </c>
      <c r="AB8" s="75">
        <f>-STOA!N8</f>
        <v>0</v>
      </c>
      <c r="AC8">
        <f t="shared" si="0"/>
        <v>21.110587936442961</v>
      </c>
      <c r="AD8">
        <f t="shared" si="1"/>
        <v>2492.0546425924808</v>
      </c>
      <c r="AE8">
        <f>'IDT-1'!B8</f>
        <v>0</v>
      </c>
      <c r="AF8" s="24"/>
      <c r="AG8">
        <f t="shared" si="2"/>
        <v>2492.0546425924808</v>
      </c>
      <c r="AI8" s="34">
        <f>PXIL!H8</f>
        <v>0</v>
      </c>
      <c r="AJ8" s="34">
        <f>PXIL!N8</f>
        <v>0</v>
      </c>
      <c r="AK8" s="34">
        <f>RTM_IEX!H8</f>
        <v>124.79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11.414592000000001</v>
      </c>
      <c r="E9">
        <f>GT_NG!P9</f>
        <v>13.809693430656935</v>
      </c>
      <c r="F9">
        <f>GT_Spot!P9</f>
        <v>0</v>
      </c>
      <c r="G9">
        <f>PPCL_NG!P9</f>
        <v>42.18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289.49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1110.4810931903744</v>
      </c>
      <c r="P9" s="36">
        <v>118.6354831340897</v>
      </c>
      <c r="Q9" s="36">
        <v>38.33</v>
      </c>
      <c r="R9" s="38">
        <v>0</v>
      </c>
      <c r="S9" s="38">
        <v>7.68</v>
      </c>
      <c r="T9" s="37">
        <f>SUMPRODUCT(LTA!J9:AN9,LTA!J$101:AN$101,LTA!J$103:AN$103)</f>
        <v>58.989999999999995</v>
      </c>
      <c r="U9" s="37">
        <f>SUMPRODUCT(LTA!J9:AN9,LTA!J$102:AN$102,LTA!J$103:AN$103)</f>
        <v>94.38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123.83</v>
      </c>
      <c r="Z9" s="34">
        <f>IEX!N9</f>
        <v>0</v>
      </c>
      <c r="AA9" s="75">
        <f>STOA!H9</f>
        <v>307.14999999999998</v>
      </c>
      <c r="AB9" s="75">
        <f>-STOA!N9</f>
        <v>0</v>
      </c>
      <c r="AC9">
        <f t="shared" si="0"/>
        <v>20.877787238743018</v>
      </c>
      <c r="AD9">
        <f t="shared" si="1"/>
        <v>2464.5730745163778</v>
      </c>
      <c r="AE9">
        <f>'IDT-1'!B9</f>
        <v>0</v>
      </c>
      <c r="AF9" s="24"/>
      <c r="AG9">
        <f t="shared" si="2"/>
        <v>2464.5730745163778</v>
      </c>
      <c r="AI9" s="34">
        <f>PXIL!H9</f>
        <v>0</v>
      </c>
      <c r="AJ9" s="34">
        <f>PXIL!N9</f>
        <v>0</v>
      </c>
      <c r="AK9" s="34">
        <f>RTM_IEX!H9</f>
        <v>134.47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11.414592000000001</v>
      </c>
      <c r="E10">
        <f>GT_NG!P10</f>
        <v>13.809693430656935</v>
      </c>
      <c r="F10">
        <f>GT_Spot!P10</f>
        <v>0</v>
      </c>
      <c r="G10">
        <f>PPCL_NG!P10</f>
        <v>42.18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289.49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1112.9584463120855</v>
      </c>
      <c r="P10" s="36">
        <v>118.6354831340897</v>
      </c>
      <c r="Q10" s="36">
        <v>38.33</v>
      </c>
      <c r="R10" s="38">
        <v>0</v>
      </c>
      <c r="S10" s="38">
        <v>7.68</v>
      </c>
      <c r="T10" s="37">
        <f>SUMPRODUCT(LTA!J10:AN10,LTA!J$101:AN$101,LTA!J$103:AN$103)</f>
        <v>60</v>
      </c>
      <c r="U10" s="37">
        <f>SUMPRODUCT(LTA!J10:AN10,LTA!J$102:AN$102,LTA!J$103:AN$103)</f>
        <v>95.38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69.650000000000006</v>
      </c>
      <c r="Z10" s="34">
        <f>IEX!N10</f>
        <v>0</v>
      </c>
      <c r="AA10" s="75">
        <f>STOA!H10</f>
        <v>307.14999999999998</v>
      </c>
      <c r="AB10" s="75">
        <f>-STOA!N10</f>
        <v>0</v>
      </c>
      <c r="AC10">
        <f t="shared" si="0"/>
        <v>20.582253004965391</v>
      </c>
      <c r="AD10">
        <f t="shared" si="1"/>
        <v>2429.6859618718668</v>
      </c>
      <c r="AE10">
        <f>'IDT-1'!B10</f>
        <v>0</v>
      </c>
      <c r="AF10" s="24"/>
      <c r="AG10">
        <f t="shared" si="2"/>
        <v>2429.6859618718668</v>
      </c>
      <c r="AI10" s="34">
        <f>PXIL!H10</f>
        <v>0</v>
      </c>
      <c r="AJ10" s="34">
        <f>PXIL!N10</f>
        <v>0</v>
      </c>
      <c r="AK10" s="34">
        <f>RTM_IEX!H10</f>
        <v>148.97999999999999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11.414592000000001</v>
      </c>
      <c r="E11">
        <f>GT_NG!P11</f>
        <v>13.809693430656935</v>
      </c>
      <c r="F11">
        <f>GT_Spot!P11</f>
        <v>0</v>
      </c>
      <c r="G11">
        <f>PPCL_NG!P11</f>
        <v>42.18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223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1110.2375927369976</v>
      </c>
      <c r="P11" s="36">
        <v>118.6354831340897</v>
      </c>
      <c r="Q11" s="36">
        <v>38.33</v>
      </c>
      <c r="R11" s="38">
        <v>0</v>
      </c>
      <c r="S11" s="38">
        <v>7.68</v>
      </c>
      <c r="T11" s="37">
        <f>SUMPRODUCT(LTA!J11:AN11,LTA!J$101:AN$101,LTA!J$103:AN$103)</f>
        <v>61.010000000000005</v>
      </c>
      <c r="U11" s="37">
        <f>SUMPRODUCT(LTA!J11:AN11,LTA!J$102:AN$102,LTA!J$103:AN$103)</f>
        <v>96.38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126.73</v>
      </c>
      <c r="Z11" s="34">
        <f>IEX!N11</f>
        <v>0</v>
      </c>
      <c r="AA11" s="75">
        <f>STOA!H11</f>
        <v>307.14999999999998</v>
      </c>
      <c r="AB11" s="75">
        <f>-STOA!N11</f>
        <v>0</v>
      </c>
      <c r="AC11">
        <f t="shared" si="0"/>
        <v>20.107141834934652</v>
      </c>
      <c r="AD11">
        <f t="shared" si="1"/>
        <v>2373.6002194668094</v>
      </c>
      <c r="AE11">
        <f>'IDT-1'!B11</f>
        <v>0</v>
      </c>
      <c r="AF11" s="24"/>
      <c r="AG11">
        <f t="shared" si="2"/>
        <v>2373.6002194668094</v>
      </c>
      <c r="AI11" s="34">
        <f>PXIL!H11</f>
        <v>0</v>
      </c>
      <c r="AJ11" s="34">
        <f>PXIL!N11</f>
        <v>0</v>
      </c>
      <c r="AK11" s="34">
        <f>RTM_IEX!H11</f>
        <v>102.54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11.414592000000001</v>
      </c>
      <c r="E12">
        <f>GT_NG!P12</f>
        <v>13.809693430656935</v>
      </c>
      <c r="F12">
        <f>GT_Spot!P12</f>
        <v>0</v>
      </c>
      <c r="G12">
        <f>PPCL_NG!P12</f>
        <v>42.18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211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1112.1124022645527</v>
      </c>
      <c r="P12" s="36">
        <v>118.6354831340897</v>
      </c>
      <c r="Q12" s="36">
        <v>38.33</v>
      </c>
      <c r="R12" s="38">
        <v>0</v>
      </c>
      <c r="S12" s="38">
        <v>7.68</v>
      </c>
      <c r="T12" s="37">
        <f>SUMPRODUCT(LTA!J12:AN12,LTA!J$101:AN$101,LTA!J$103:AN$103)</f>
        <v>61.989999999999995</v>
      </c>
      <c r="U12" s="37">
        <f>SUMPRODUCT(LTA!J12:AN12,LTA!J$102:AN$102,LTA!J$103:AN$103)</f>
        <v>96.88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93.84</v>
      </c>
      <c r="Z12" s="34">
        <f>IEX!N12</f>
        <v>0</v>
      </c>
      <c r="AA12" s="75">
        <f>STOA!H12</f>
        <v>307.14999999999998</v>
      </c>
      <c r="AB12" s="75">
        <f>-STOA!N12</f>
        <v>0</v>
      </c>
      <c r="AC12">
        <f t="shared" si="0"/>
        <v>19.750182234966111</v>
      </c>
      <c r="AD12">
        <f t="shared" si="1"/>
        <v>2331.461988594333</v>
      </c>
      <c r="AE12">
        <f>'IDT-1'!B12</f>
        <v>0</v>
      </c>
      <c r="AF12" s="24"/>
      <c r="AG12">
        <f t="shared" si="2"/>
        <v>2331.461988594333</v>
      </c>
      <c r="AI12" s="34">
        <f>PXIL!H12</f>
        <v>0</v>
      </c>
      <c r="AJ12" s="34">
        <f>PXIL!N12</f>
        <v>0</v>
      </c>
      <c r="AK12" s="34">
        <f>RTM_IEX!H12</f>
        <v>101.58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11.414592000000001</v>
      </c>
      <c r="E13">
        <f>GT_NG!P13</f>
        <v>13.809693430656935</v>
      </c>
      <c r="F13">
        <f>GT_Spot!P13</f>
        <v>0</v>
      </c>
      <c r="G13">
        <f>PPCL_NG!P13</f>
        <v>42.18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198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1116.9614769232362</v>
      </c>
      <c r="P13" s="36">
        <v>119.65544430061676</v>
      </c>
      <c r="Q13" s="36">
        <v>34.829999999999991</v>
      </c>
      <c r="R13" s="38">
        <v>0</v>
      </c>
      <c r="S13" s="38">
        <v>7.81</v>
      </c>
      <c r="T13" s="37">
        <f>SUMPRODUCT(LTA!J13:AN13,LTA!J$101:AN$101,LTA!J$103:AN$103)</f>
        <v>71.67</v>
      </c>
      <c r="U13" s="37">
        <f>SUMPRODUCT(LTA!J13:AN13,LTA!J$102:AN$102,LTA!J$103:AN$103)</f>
        <v>106.89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65.78</v>
      </c>
      <c r="Z13" s="34">
        <f>IEX!N13</f>
        <v>0</v>
      </c>
      <c r="AA13" s="75">
        <f>STOA!H13</f>
        <v>307.14999999999998</v>
      </c>
      <c r="AB13" s="75">
        <f>-STOA!N13</f>
        <v>0</v>
      </c>
      <c r="AC13">
        <f t="shared" si="0"/>
        <v>19.559158135897881</v>
      </c>
      <c r="AD13">
        <f t="shared" si="1"/>
        <v>2308.9120485186118</v>
      </c>
      <c r="AE13">
        <f>'IDT-1'!B13</f>
        <v>0</v>
      </c>
      <c r="AF13" s="24"/>
      <c r="AG13">
        <f t="shared" si="2"/>
        <v>2308.9120485186118</v>
      </c>
      <c r="AI13" s="34">
        <f>PXIL!H13</f>
        <v>0</v>
      </c>
      <c r="AJ13" s="34">
        <f>PXIL!N13</f>
        <v>0</v>
      </c>
      <c r="AK13" s="34">
        <f>RTM_IEX!H13</f>
        <v>97.71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11.414592000000001</v>
      </c>
      <c r="E14">
        <f>GT_NG!P14</f>
        <v>13.809693430656935</v>
      </c>
      <c r="F14">
        <f>GT_Spot!P14</f>
        <v>0</v>
      </c>
      <c r="G14">
        <f>PPCL_NG!P14</f>
        <v>42.18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185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1129.6364665043889</v>
      </c>
      <c r="P14" s="36">
        <v>119.65544430061676</v>
      </c>
      <c r="Q14" s="36">
        <v>38.519999999999996</v>
      </c>
      <c r="R14" s="38">
        <v>0</v>
      </c>
      <c r="S14" s="38">
        <v>7.81</v>
      </c>
      <c r="T14" s="37">
        <f>SUMPRODUCT(LTA!J14:AN14,LTA!J$101:AN$101,LTA!J$103:AN$103)</f>
        <v>71.66</v>
      </c>
      <c r="U14" s="37">
        <f>SUMPRODUCT(LTA!J14:AN14,LTA!J$102:AN$102,LTA!J$103:AN$103)</f>
        <v>107.89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41.6</v>
      </c>
      <c r="Z14" s="34">
        <f>IEX!N14</f>
        <v>0</v>
      </c>
      <c r="AA14" s="75">
        <f>STOA!H14</f>
        <v>307.14999999999998</v>
      </c>
      <c r="AB14" s="75">
        <f>-STOA!N14</f>
        <v>0</v>
      </c>
      <c r="AC14">
        <f t="shared" si="0"/>
        <v>19.400692048379565</v>
      </c>
      <c r="AD14">
        <f t="shared" si="1"/>
        <v>2290.2055041872832</v>
      </c>
      <c r="AE14">
        <f>'IDT-1'!B14</f>
        <v>0</v>
      </c>
      <c r="AF14" s="24"/>
      <c r="AG14">
        <f t="shared" si="2"/>
        <v>2290.2055041872832</v>
      </c>
      <c r="AI14" s="34">
        <f>PXIL!H14</f>
        <v>0</v>
      </c>
      <c r="AJ14" s="34">
        <f>PXIL!N14</f>
        <v>0</v>
      </c>
      <c r="AK14" s="34">
        <f>RTM_IEX!H14</f>
        <v>98.67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11.414592000000001</v>
      </c>
      <c r="E15">
        <f>GT_NG!P15</f>
        <v>13.809693430656935</v>
      </c>
      <c r="F15">
        <f>GT_Spot!P15</f>
        <v>0</v>
      </c>
      <c r="G15">
        <f>PPCL_NG!P15</f>
        <v>42.18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1131.6037802183914</v>
      </c>
      <c r="P15" s="36">
        <v>118.6354831340897</v>
      </c>
      <c r="Q15" s="36">
        <v>38.330000000000005</v>
      </c>
      <c r="R15" s="38">
        <v>0</v>
      </c>
      <c r="S15" s="38">
        <v>7.68</v>
      </c>
      <c r="T15" s="37">
        <f>SUMPRODUCT(LTA!J15:AN15,LTA!J$101:AN$101,LTA!J$103:AN$103)</f>
        <v>71.67</v>
      </c>
      <c r="U15" s="37">
        <f>SUMPRODUCT(LTA!J15:AN15,LTA!J$102:AN$102,LTA!J$103:AN$103)</f>
        <v>109.39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103.51</v>
      </c>
      <c r="Z15" s="34">
        <f>IEX!N15</f>
        <v>0</v>
      </c>
      <c r="AA15" s="75">
        <f>STOA!H15</f>
        <v>307.14999999999998</v>
      </c>
      <c r="AB15" s="75">
        <f>-STOA!N15</f>
        <v>0</v>
      </c>
      <c r="AC15">
        <f t="shared" si="0"/>
        <v>18.99452980977836</v>
      </c>
      <c r="AD15">
        <f t="shared" si="1"/>
        <v>2242.2590189733601</v>
      </c>
      <c r="AE15">
        <f>'IDT-1'!B15</f>
        <v>8</v>
      </c>
      <c r="AF15" s="24"/>
      <c r="AG15">
        <f t="shared" si="2"/>
        <v>2250.2590189733601</v>
      </c>
      <c r="AI15" s="34">
        <f>PXIL!H15</f>
        <v>0</v>
      </c>
      <c r="AJ15" s="34">
        <f>PXIL!N15</f>
        <v>0</v>
      </c>
      <c r="AK15" s="34">
        <f>RTM_IEX!H15</f>
        <v>51.27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11.414592000000001</v>
      </c>
      <c r="E16">
        <f>GT_NG!P16</f>
        <v>13.809693430656935</v>
      </c>
      <c r="F16">
        <f>GT_Spot!P16</f>
        <v>0</v>
      </c>
      <c r="G16">
        <f>PPCL_NG!P16</f>
        <v>42.18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1131.6037802183914</v>
      </c>
      <c r="P16" s="36">
        <v>118.6354831340897</v>
      </c>
      <c r="Q16" s="36">
        <v>38.330000000000005</v>
      </c>
      <c r="R16" s="38">
        <v>0</v>
      </c>
      <c r="S16" s="38">
        <v>7.68</v>
      </c>
      <c r="T16" s="37">
        <f>SUMPRODUCT(LTA!J16:AN16,LTA!J$101:AN$101,LTA!J$103:AN$103)</f>
        <v>71.67</v>
      </c>
      <c r="U16" s="37">
        <f>SUMPRODUCT(LTA!J16:AN16,LTA!J$102:AN$102,LTA!J$103:AN$103)</f>
        <v>109.89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103.51</v>
      </c>
      <c r="Z16" s="34">
        <f>IEX!N16</f>
        <v>0</v>
      </c>
      <c r="AA16" s="75">
        <f>STOA!H16</f>
        <v>307.14999999999998</v>
      </c>
      <c r="AB16" s="75">
        <f>-STOA!N16</f>
        <v>0</v>
      </c>
      <c r="AC16">
        <f t="shared" si="0"/>
        <v>18.811829809778359</v>
      </c>
      <c r="AD16">
        <f t="shared" si="1"/>
        <v>2220.6917189733599</v>
      </c>
      <c r="AE16">
        <f>'IDT-1'!B16</f>
        <v>0</v>
      </c>
      <c r="AF16" s="24"/>
      <c r="AG16">
        <f t="shared" si="2"/>
        <v>2220.6917189733599</v>
      </c>
      <c r="AI16" s="34">
        <f>PXIL!H16</f>
        <v>0</v>
      </c>
      <c r="AJ16" s="34">
        <f>PXIL!N16</f>
        <v>0</v>
      </c>
      <c r="AK16" s="34">
        <f>RTM_IEX!H16</f>
        <v>29.02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11.414592000000001</v>
      </c>
      <c r="E17">
        <f>GT_NG!P17</f>
        <v>13.809693430656935</v>
      </c>
      <c r="F17">
        <f>GT_Spot!P17</f>
        <v>0</v>
      </c>
      <c r="G17">
        <f>PPCL_NG!P17</f>
        <v>42.18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1134.1619753030022</v>
      </c>
      <c r="P17" s="36">
        <v>118.6354831340897</v>
      </c>
      <c r="Q17" s="36">
        <v>38.330000000000005</v>
      </c>
      <c r="R17" s="38">
        <v>0</v>
      </c>
      <c r="S17" s="38">
        <v>7.68</v>
      </c>
      <c r="T17" s="37">
        <f>SUMPRODUCT(LTA!J17:AN17,LTA!J$101:AN$101,LTA!J$103:AN$103)</f>
        <v>71.66</v>
      </c>
      <c r="U17" s="37">
        <f>SUMPRODUCT(LTA!J17:AN17,LTA!J$102:AN$102,LTA!J$103:AN$103)</f>
        <v>108.89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80.290000000000006</v>
      </c>
      <c r="Z17" s="34">
        <f>IEX!N17</f>
        <v>0</v>
      </c>
      <c r="AA17" s="75">
        <f>STOA!H17</f>
        <v>307.14999999999998</v>
      </c>
      <c r="AB17" s="75">
        <f>-STOA!N17</f>
        <v>0</v>
      </c>
      <c r="AC17">
        <f t="shared" si="0"/>
        <v>18.516050648489092</v>
      </c>
      <c r="AD17">
        <f t="shared" si="1"/>
        <v>2185.7756932192601</v>
      </c>
      <c r="AE17">
        <f>'IDT-1'!B17</f>
        <v>0</v>
      </c>
      <c r="AF17" s="24"/>
      <c r="AG17">
        <f t="shared" si="2"/>
        <v>2185.7756932192601</v>
      </c>
      <c r="AI17" s="34">
        <f>PXIL!H17</f>
        <v>0</v>
      </c>
      <c r="AJ17" s="34">
        <f>PXIL!N17</f>
        <v>0</v>
      </c>
      <c r="AK17" s="34">
        <f>RTM_IEX!H17</f>
        <v>15.48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11.414592000000001</v>
      </c>
      <c r="E18">
        <f>GT_NG!P18</f>
        <v>13.809693430656935</v>
      </c>
      <c r="F18">
        <f>GT_Spot!P18</f>
        <v>0</v>
      </c>
      <c r="G18">
        <f>PPCL_NG!P18</f>
        <v>43.023600000000002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1134.3051428744288</v>
      </c>
      <c r="P18" s="36">
        <v>118.6354831340897</v>
      </c>
      <c r="Q18" s="36">
        <v>38.330000000000005</v>
      </c>
      <c r="R18" s="38">
        <v>0</v>
      </c>
      <c r="S18" s="38">
        <v>7.68</v>
      </c>
      <c r="T18" s="37">
        <f>SUMPRODUCT(LTA!J18:AN18,LTA!J$101:AN$101,LTA!J$103:AN$103)</f>
        <v>71.33</v>
      </c>
      <c r="U18" s="37">
        <f>SUMPRODUCT(LTA!J18:AN18,LTA!J$102:AN$102,LTA!J$103:AN$103)</f>
        <v>107.38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29.99</v>
      </c>
      <c r="Z18" s="34">
        <f>IEX!N18</f>
        <v>0</v>
      </c>
      <c r="AA18" s="75">
        <f>STOA!H18</f>
        <v>307.14999999999998</v>
      </c>
      <c r="AB18" s="75">
        <f>-STOA!N18</f>
        <v>0</v>
      </c>
      <c r="AC18">
        <f t="shared" si="0"/>
        <v>18.102575496089074</v>
      </c>
      <c r="AD18">
        <f t="shared" si="1"/>
        <v>2136.9659359430862</v>
      </c>
      <c r="AE18">
        <f>'IDT-1'!B18</f>
        <v>18</v>
      </c>
      <c r="AF18" s="24"/>
      <c r="AG18">
        <f t="shared" si="2"/>
        <v>2154.9659359430862</v>
      </c>
      <c r="AI18" s="34">
        <f>PXIL!H18</f>
        <v>0</v>
      </c>
      <c r="AJ18" s="34">
        <f>PXIL!N18</f>
        <v>0</v>
      </c>
      <c r="AK18" s="34">
        <f>RTM_IEX!H18</f>
        <v>17.41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11.414592000000001</v>
      </c>
      <c r="E19">
        <f>GT_NG!P19</f>
        <v>13.809693430656935</v>
      </c>
      <c r="F19">
        <f>GT_Spot!P19</f>
        <v>0</v>
      </c>
      <c r="G19">
        <f>PPCL_NG!P19</f>
        <v>43.182236842105262</v>
      </c>
      <c r="H19">
        <f>PPCL_Spot!P19</f>
        <v>0</v>
      </c>
      <c r="I19">
        <f>Bawana_NG!P19</f>
        <v>134.60499516656751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1139.3066847870155</v>
      </c>
      <c r="P19" s="36">
        <v>118.6354831340897</v>
      </c>
      <c r="Q19" s="36">
        <v>38.330000000000005</v>
      </c>
      <c r="R19" s="38">
        <v>0</v>
      </c>
      <c r="S19" s="38">
        <v>7.68</v>
      </c>
      <c r="T19" s="37">
        <f>SUMPRODUCT(LTA!J19:AN19,LTA!J$101:AN$101,LTA!J$103:AN$103)</f>
        <v>70.66</v>
      </c>
      <c r="U19" s="37">
        <f>SUMPRODUCT(LTA!J19:AN19,LTA!J$102:AN$102,LTA!J$103:AN$103)</f>
        <v>99.38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307.14999999999998</v>
      </c>
      <c r="AB19" s="75">
        <f>-STOA!N19</f>
        <v>0</v>
      </c>
      <c r="AC19">
        <f t="shared" si="0"/>
        <v>17.725717903376992</v>
      </c>
      <c r="AD19">
        <f t="shared" si="1"/>
        <v>2080.4279674570585</v>
      </c>
      <c r="AE19">
        <f>'IDT-1'!B19</f>
        <v>19</v>
      </c>
      <c r="AF19" s="24"/>
      <c r="AG19">
        <f t="shared" si="2"/>
        <v>2099.4279674570585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11.414592000000001</v>
      </c>
      <c r="E20">
        <f>GT_NG!P20</f>
        <v>13.809693430656935</v>
      </c>
      <c r="F20">
        <f>GT_Spot!P20</f>
        <v>0</v>
      </c>
      <c r="G20">
        <f>PPCL_NG!P20</f>
        <v>43.182236842105262</v>
      </c>
      <c r="H20">
        <f>PPCL_Spot!P20</f>
        <v>0</v>
      </c>
      <c r="I20">
        <f>Bawana_NG!P20</f>
        <v>134.60499516656751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1139.3179351407171</v>
      </c>
      <c r="P20" s="36">
        <v>118.6354831340897</v>
      </c>
      <c r="Q20" s="36">
        <v>38.330000000000005</v>
      </c>
      <c r="R20" s="38">
        <v>0</v>
      </c>
      <c r="S20" s="38">
        <v>7.68</v>
      </c>
      <c r="T20" s="37">
        <f>SUMPRODUCT(LTA!J20:AN20,LTA!J$101:AN$101,LTA!J$103:AN$103)</f>
        <v>69.67</v>
      </c>
      <c r="U20" s="37">
        <f>SUMPRODUCT(LTA!J20:AN20,LTA!J$102:AN$102,LTA!J$103:AN$103)</f>
        <v>97.37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307.14999999999998</v>
      </c>
      <c r="AB20" s="75">
        <f>-STOA!N20</f>
        <v>0</v>
      </c>
      <c r="AC20">
        <f t="shared" si="0"/>
        <v>17.734497037247639</v>
      </c>
      <c r="AD20">
        <f t="shared" si="1"/>
        <v>2073.430438676889</v>
      </c>
      <c r="AE20">
        <f>'IDT-1'!B20</f>
        <v>0</v>
      </c>
      <c r="AF20" s="24"/>
      <c r="AG20">
        <f t="shared" si="2"/>
        <v>2073.430438676889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11.414592000000001</v>
      </c>
      <c r="E21">
        <f>GT_NG!P21</f>
        <v>13.809693430656935</v>
      </c>
      <c r="F21">
        <f>GT_Spot!P21</f>
        <v>0</v>
      </c>
      <c r="G21">
        <f>PPCL_NG!P21</f>
        <v>43.182236842105262</v>
      </c>
      <c r="H21">
        <f>PPCL_Spot!P21</f>
        <v>0</v>
      </c>
      <c r="I21">
        <f>Bawana_NG!P21</f>
        <v>125.55509550408188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1067.9978936420766</v>
      </c>
      <c r="P21" s="36">
        <v>118.6354831340897</v>
      </c>
      <c r="Q21" s="36">
        <v>38.330000000000005</v>
      </c>
      <c r="R21" s="38">
        <v>0</v>
      </c>
      <c r="S21" s="38">
        <v>7.68</v>
      </c>
      <c r="T21" s="37">
        <f>SUMPRODUCT(LTA!J21:AN21,LTA!J$101:AN$101,LTA!J$103:AN$103)</f>
        <v>61.67</v>
      </c>
      <c r="U21" s="37">
        <f>SUMPRODUCT(LTA!J21:AN21,LTA!J$102:AN$102,LTA!J$103:AN$103)</f>
        <v>96.38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307.14999999999998</v>
      </c>
      <c r="AB21" s="75">
        <f>-STOA!N21</f>
        <v>0</v>
      </c>
      <c r="AC21">
        <f t="shared" si="0"/>
        <v>17.402993954245286</v>
      </c>
      <c r="AD21">
        <f t="shared" si="1"/>
        <v>2054.3820005987654</v>
      </c>
      <c r="AE21">
        <f>'IDT-1'!B21</f>
        <v>0</v>
      </c>
      <c r="AF21" s="24"/>
      <c r="AG21">
        <f t="shared" si="2"/>
        <v>2054.3820005987654</v>
      </c>
      <c r="AI21" s="34">
        <f>PXIL!H21</f>
        <v>0</v>
      </c>
      <c r="AJ21" s="34">
        <f>PXIL!N21</f>
        <v>0</v>
      </c>
      <c r="AK21" s="34">
        <f>RTM_IEX!H21</f>
        <v>59.98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11.414592000000001</v>
      </c>
      <c r="E22">
        <f>GT_NG!P22</f>
        <v>13.809693430656935</v>
      </c>
      <c r="F22">
        <f>GT_Spot!P22</f>
        <v>0</v>
      </c>
      <c r="G22">
        <f>PPCL_NG!P22</f>
        <v>43.182236842105262</v>
      </c>
      <c r="H22">
        <f>PPCL_Spot!P22</f>
        <v>0</v>
      </c>
      <c r="I22">
        <f>Bawana_NG!P22</f>
        <v>125.55509550408188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987.67149684266394</v>
      </c>
      <c r="P22" s="36">
        <v>118.6354831340897</v>
      </c>
      <c r="Q22" s="36">
        <v>38.330000000000005</v>
      </c>
      <c r="R22" s="38">
        <v>0</v>
      </c>
      <c r="S22" s="38">
        <v>7.68</v>
      </c>
      <c r="T22" s="37">
        <f>SUMPRODUCT(LTA!J22:AN22,LTA!J$101:AN$101,LTA!J$103:AN$103)</f>
        <v>60.67</v>
      </c>
      <c r="U22" s="37">
        <f>SUMPRODUCT(LTA!J22:AN22,LTA!J$102:AN$102,LTA!J$103:AN$103)</f>
        <v>94.88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307.14999999999998</v>
      </c>
      <c r="AB22" s="75">
        <f>-STOA!N22</f>
        <v>0</v>
      </c>
      <c r="AC22">
        <f t="shared" si="0"/>
        <v>17.154216221130223</v>
      </c>
      <c r="AD22">
        <f t="shared" si="1"/>
        <v>2025.014381532468</v>
      </c>
      <c r="AE22">
        <f>'IDT-1'!B22</f>
        <v>0</v>
      </c>
      <c r="AF22" s="24"/>
      <c r="AG22">
        <f t="shared" si="2"/>
        <v>2025.014381532468</v>
      </c>
      <c r="AI22" s="34">
        <f>PXIL!H22</f>
        <v>0</v>
      </c>
      <c r="AJ22" s="34">
        <f>PXIL!N22</f>
        <v>0</v>
      </c>
      <c r="AK22" s="34">
        <f>RTM_IEX!H22</f>
        <v>113.19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11.414592000000001</v>
      </c>
      <c r="E23">
        <f>GT_NG!P23</f>
        <v>13.809693430656935</v>
      </c>
      <c r="F23">
        <f>GT_Spot!P23</f>
        <v>0</v>
      </c>
      <c r="G23">
        <f>PPCL_NG!P23</f>
        <v>43.182236842105262</v>
      </c>
      <c r="H23">
        <f>PPCL_Spot!P23</f>
        <v>0</v>
      </c>
      <c r="I23">
        <f>Bawana_NG!P23</f>
        <v>125.55509550408188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935.69857800495151</v>
      </c>
      <c r="P23" s="36">
        <v>118.6354831340897</v>
      </c>
      <c r="Q23" s="36">
        <v>38.330000000000005</v>
      </c>
      <c r="R23" s="38">
        <v>0</v>
      </c>
      <c r="S23" s="38">
        <v>7.68</v>
      </c>
      <c r="T23" s="37">
        <f>SUMPRODUCT(LTA!J23:AN23,LTA!J$101:AN$101,LTA!J$103:AN$103)</f>
        <v>50.09</v>
      </c>
      <c r="U23" s="37">
        <f>SUMPRODUCT(LTA!J23:AN23,LTA!J$102:AN$102,LTA!J$103:AN$103)</f>
        <v>79.88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307.14999999999998</v>
      </c>
      <c r="AB23" s="75">
        <f>-STOA!N23</f>
        <v>0</v>
      </c>
      <c r="AC23">
        <f t="shared" si="0"/>
        <v>16.892783702893436</v>
      </c>
      <c r="AD23">
        <f t="shared" si="1"/>
        <v>1994.1528952129918</v>
      </c>
      <c r="AE23">
        <f>'IDT-1'!B23</f>
        <v>0</v>
      </c>
      <c r="AF23" s="24"/>
      <c r="AG23">
        <f t="shared" si="2"/>
        <v>1994.1528952129918</v>
      </c>
      <c r="AI23" s="34">
        <f>PXIL!H23</f>
        <v>0</v>
      </c>
      <c r="AJ23" s="34">
        <f>PXIL!N23</f>
        <v>0</v>
      </c>
      <c r="AK23" s="34">
        <f>RTM_IEX!H23</f>
        <v>159.62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11.414592000000001</v>
      </c>
      <c r="E24">
        <f>GT_NG!P24</f>
        <v>13.809693430656935</v>
      </c>
      <c r="F24">
        <f>GT_Spot!P24</f>
        <v>0</v>
      </c>
      <c r="G24">
        <f>PPCL_NG!P24</f>
        <v>43.182236842105262</v>
      </c>
      <c r="H24">
        <f>PPCL_Spot!P24</f>
        <v>0</v>
      </c>
      <c r="I24">
        <f>Bawana_NG!P24</f>
        <v>125.55509550408188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937.47652916283914</v>
      </c>
      <c r="P24" s="36">
        <v>118.6354831340897</v>
      </c>
      <c r="Q24" s="36">
        <v>38.330000000000005</v>
      </c>
      <c r="R24" s="38">
        <v>0</v>
      </c>
      <c r="S24" s="38">
        <v>7.68</v>
      </c>
      <c r="T24" s="37">
        <f>SUMPRODUCT(LTA!J24:AN24,LTA!J$101:AN$101,LTA!J$103:AN$103)</f>
        <v>50.349999999999994</v>
      </c>
      <c r="U24" s="37">
        <f>SUMPRODUCT(LTA!J24:AN24,LTA!J$102:AN$102,LTA!J$103:AN$103)</f>
        <v>78.88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307.14999999999998</v>
      </c>
      <c r="AB24" s="75">
        <f>-STOA!N24</f>
        <v>0</v>
      </c>
      <c r="AC24">
        <f t="shared" si="0"/>
        <v>16.665882492619691</v>
      </c>
      <c r="AD24">
        <f t="shared" si="1"/>
        <v>1967.3677475811533</v>
      </c>
      <c r="AE24">
        <f>'IDT-1'!B24</f>
        <v>0</v>
      </c>
      <c r="AF24" s="24"/>
      <c r="AG24">
        <f t="shared" si="2"/>
        <v>1967.3677475811533</v>
      </c>
      <c r="AI24" s="34">
        <f>PXIL!H24</f>
        <v>0</v>
      </c>
      <c r="AJ24" s="34">
        <f>PXIL!N24</f>
        <v>0</v>
      </c>
      <c r="AK24" s="34">
        <f>RTM_IEX!H24</f>
        <v>131.57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11.414592000000001</v>
      </c>
      <c r="E25">
        <f>GT_NG!P25</f>
        <v>13.809693430656935</v>
      </c>
      <c r="F25">
        <f>GT_Spot!P25</f>
        <v>0</v>
      </c>
      <c r="G25">
        <f>PPCL_NG!P25</f>
        <v>43.182236842105262</v>
      </c>
      <c r="H25">
        <f>PPCL_Spot!P25</f>
        <v>0</v>
      </c>
      <c r="I25">
        <f>Bawana_NG!P25</f>
        <v>125.55509550408188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945.13161875077719</v>
      </c>
      <c r="P25" s="36">
        <v>118.6354831340897</v>
      </c>
      <c r="Q25" s="36">
        <v>38.330000000000005</v>
      </c>
      <c r="R25" s="38">
        <v>0</v>
      </c>
      <c r="S25" s="38">
        <v>7.68</v>
      </c>
      <c r="T25" s="37">
        <f>SUMPRODUCT(LTA!J25:AN25,LTA!J$101:AN$101,LTA!J$103:AN$103)</f>
        <v>50.83</v>
      </c>
      <c r="U25" s="37">
        <f>SUMPRODUCT(LTA!J25:AN25,LTA!J$102:AN$102,LTA!J$103:AN$103)</f>
        <v>77.87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307.14999999999998</v>
      </c>
      <c r="AB25" s="75">
        <f>-STOA!N25</f>
        <v>0</v>
      </c>
      <c r="AC25">
        <f t="shared" si="0"/>
        <v>17.050729245158369</v>
      </c>
      <c r="AD25">
        <f t="shared" si="1"/>
        <v>2012.7979904165525</v>
      </c>
      <c r="AE25">
        <f>'IDT-1'!B25</f>
        <v>0</v>
      </c>
      <c r="AF25" s="24"/>
      <c r="AG25">
        <f t="shared" si="2"/>
        <v>2012.7979904165525</v>
      </c>
      <c r="AI25" s="34">
        <f>PXIL!H25</f>
        <v>0</v>
      </c>
      <c r="AJ25" s="34">
        <f>PXIL!N25</f>
        <v>0</v>
      </c>
      <c r="AK25" s="34">
        <f>RTM_IEX!H25</f>
        <v>170.26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11.414592000000001</v>
      </c>
      <c r="E26">
        <f>GT_NG!P26</f>
        <v>13.809693430656935</v>
      </c>
      <c r="F26">
        <f>GT_Spot!P26</f>
        <v>0</v>
      </c>
      <c r="G26">
        <f>PPCL_NG!P26</f>
        <v>43.182236842105262</v>
      </c>
      <c r="H26">
        <f>PPCL_Spot!P26</f>
        <v>0</v>
      </c>
      <c r="I26">
        <f>Bawana_NG!P26</f>
        <v>125.55509550408188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942.1392573363205</v>
      </c>
      <c r="P26" s="36">
        <v>118.6354831340897</v>
      </c>
      <c r="Q26" s="36">
        <v>38.330000000000005</v>
      </c>
      <c r="R26" s="38">
        <v>0</v>
      </c>
      <c r="S26" s="38">
        <v>7.68</v>
      </c>
      <c r="T26" s="37">
        <f>SUMPRODUCT(LTA!J26:AN26,LTA!J$101:AN$101,LTA!J$103:AN$103)</f>
        <v>51.11</v>
      </c>
      <c r="U26" s="37">
        <f>SUMPRODUCT(LTA!J26:AN26,LTA!J$102:AN$102,LTA!J$103:AN$103)</f>
        <v>76.87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307.14999999999998</v>
      </c>
      <c r="AB26" s="75">
        <f>-STOA!N26</f>
        <v>0</v>
      </c>
      <c r="AC26">
        <f t="shared" si="0"/>
        <v>16.759565409276934</v>
      </c>
      <c r="AD26">
        <f t="shared" si="1"/>
        <v>1978.4267928379772</v>
      </c>
      <c r="AE26">
        <f>'IDT-1'!B26</f>
        <v>0</v>
      </c>
      <c r="AF26" s="24"/>
      <c r="AG26">
        <f t="shared" si="2"/>
        <v>1978.4267928379772</v>
      </c>
      <c r="AI26" s="34">
        <f>PXIL!H26</f>
        <v>0</v>
      </c>
      <c r="AJ26" s="34">
        <f>PXIL!N26</f>
        <v>0</v>
      </c>
      <c r="AK26" s="34">
        <f>RTM_IEX!H26</f>
        <v>139.31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11.414592000000001</v>
      </c>
      <c r="E27">
        <f>GT_NG!P27</f>
        <v>13.809693430656935</v>
      </c>
      <c r="F27">
        <f>GT_Spot!P27</f>
        <v>0</v>
      </c>
      <c r="G27">
        <f>PPCL_NG!P27</f>
        <v>43.182236842105262</v>
      </c>
      <c r="H27">
        <f>PPCL_Spot!P27</f>
        <v>0</v>
      </c>
      <c r="I27">
        <f>Bawana_NG!P27</f>
        <v>125.55509550408188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951.88865203024352</v>
      </c>
      <c r="P27" s="36">
        <v>118.6354831340897</v>
      </c>
      <c r="Q27" s="36">
        <v>38.33</v>
      </c>
      <c r="R27" s="38">
        <v>0.31455882352941178</v>
      </c>
      <c r="S27" s="38">
        <v>7.68</v>
      </c>
      <c r="T27" s="37">
        <f>SUMPRODUCT(LTA!J27:AN27,LTA!J$101:AN$101,LTA!J$103:AN$103)</f>
        <v>57.4</v>
      </c>
      <c r="U27" s="37">
        <f>SUMPRODUCT(LTA!J27:AN27,LTA!J$102:AN$102,LTA!J$103:AN$103)</f>
        <v>75.87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307.2</v>
      </c>
      <c r="AB27" s="75">
        <f>-STOA!N27</f>
        <v>0</v>
      </c>
      <c r="AC27">
        <f t="shared" si="0"/>
        <v>16.173782618823537</v>
      </c>
      <c r="AD27">
        <f t="shared" si="1"/>
        <v>1909.2765291458836</v>
      </c>
      <c r="AE27">
        <f>'IDT-1'!B27</f>
        <v>0</v>
      </c>
      <c r="AF27" s="24"/>
      <c r="AG27">
        <f t="shared" si="2"/>
        <v>1909.2765291458836</v>
      </c>
      <c r="AI27" s="34">
        <f>PXIL!H27</f>
        <v>0</v>
      </c>
      <c r="AJ27" s="34">
        <f>PXIL!N27</f>
        <v>0</v>
      </c>
      <c r="AK27" s="34">
        <f>RTM_IEX!H27</f>
        <v>54.17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11.414592000000001</v>
      </c>
      <c r="E28">
        <f>GT_NG!P28</f>
        <v>13.809693430656935</v>
      </c>
      <c r="F28">
        <f>GT_Spot!P28</f>
        <v>0</v>
      </c>
      <c r="G28">
        <f>PPCL_NG!P28</f>
        <v>43.182236842105262</v>
      </c>
      <c r="H28">
        <f>PPCL_Spot!P28</f>
        <v>0</v>
      </c>
      <c r="I28">
        <f>Bawana_NG!P28</f>
        <v>125.55509550408188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954.22469043802425</v>
      </c>
      <c r="P28" s="36">
        <v>118.6354831340897</v>
      </c>
      <c r="Q28" s="36">
        <v>38.33</v>
      </c>
      <c r="R28" s="38">
        <v>2.1500000000000004</v>
      </c>
      <c r="S28" s="38">
        <v>7.68</v>
      </c>
      <c r="T28" s="37">
        <f>SUMPRODUCT(LTA!J28:AN28,LTA!J$101:AN$101,LTA!J$103:AN$103)</f>
        <v>64.599999999999994</v>
      </c>
      <c r="U28" s="37">
        <f>SUMPRODUCT(LTA!J28:AN28,LTA!J$102:AN$102,LTA!J$103:AN$103)</f>
        <v>73.87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307.2</v>
      </c>
      <c r="AB28" s="75">
        <f>-STOA!N28</f>
        <v>0</v>
      </c>
      <c r="AC28">
        <f t="shared" si="0"/>
        <v>16.065603047331248</v>
      </c>
      <c r="AD28">
        <f t="shared" si="1"/>
        <v>1896.5061883016269</v>
      </c>
      <c r="AE28">
        <f>'IDT-1'!B28</f>
        <v>0</v>
      </c>
      <c r="AF28" s="24"/>
      <c r="AG28">
        <f t="shared" si="2"/>
        <v>1896.5061883016269</v>
      </c>
      <c r="AI28" s="34">
        <f>PXIL!H28</f>
        <v>0</v>
      </c>
      <c r="AJ28" s="34">
        <f>PXIL!N28</f>
        <v>0</v>
      </c>
      <c r="AK28" s="34">
        <f>RTM_IEX!H28</f>
        <v>31.92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11.414592000000001</v>
      </c>
      <c r="E29">
        <f>GT_NG!P29</f>
        <v>13.809693430656935</v>
      </c>
      <c r="F29">
        <f>GT_Spot!P29</f>
        <v>0</v>
      </c>
      <c r="G29">
        <f>PPCL_NG!P29</f>
        <v>43.182236842105262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959.11150992650653</v>
      </c>
      <c r="P29" s="36">
        <v>109.30568507480361</v>
      </c>
      <c r="Q29" s="36">
        <v>14.509999999999998</v>
      </c>
      <c r="R29" s="38">
        <v>19.940000000000005</v>
      </c>
      <c r="S29" s="38">
        <v>7.68</v>
      </c>
      <c r="T29" s="37">
        <f>SUMPRODUCT(LTA!J29:AN29,LTA!J$101:AN$101,LTA!J$103:AN$103)</f>
        <v>74.92</v>
      </c>
      <c r="U29" s="37">
        <f>SUMPRODUCT(LTA!J29:AN29,LTA!J$102:AN$102,LTA!J$103:AN$103)</f>
        <v>72.86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307.2</v>
      </c>
      <c r="AB29" s="75">
        <f>-STOA!N29</f>
        <v>0</v>
      </c>
      <c r="AC29">
        <f t="shared" si="0"/>
        <v>15.863725184501375</v>
      </c>
      <c r="AD29">
        <f t="shared" si="1"/>
        <v>1872.6749872561386</v>
      </c>
      <c r="AE29">
        <f>'IDT-1'!B29</f>
        <v>0</v>
      </c>
      <c r="AF29" s="24"/>
      <c r="AG29">
        <f t="shared" si="2"/>
        <v>1872.6749872561386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11.414592000000001</v>
      </c>
      <c r="E30">
        <f>GT_NG!P30</f>
        <v>13.809693430656935</v>
      </c>
      <c r="F30">
        <f>GT_Spot!P30</f>
        <v>0</v>
      </c>
      <c r="G30">
        <f>PPCL_NG!P30</f>
        <v>43.182236842105262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959.11150992650653</v>
      </c>
      <c r="P30" s="36">
        <v>64.806896518699418</v>
      </c>
      <c r="Q30" s="36">
        <v>14.509999999999998</v>
      </c>
      <c r="R30" s="38">
        <v>24.775498637602183</v>
      </c>
      <c r="S30" s="38">
        <v>7.68</v>
      </c>
      <c r="T30" s="37">
        <f>SUMPRODUCT(LTA!J30:AN30,LTA!J$101:AN$101,LTA!J$103:AN$103)</f>
        <v>90.99</v>
      </c>
      <c r="U30" s="37">
        <f>SUMPRODUCT(LTA!J30:AN30,LTA!J$102:AN$102,LTA!J$103:AN$103)</f>
        <v>72.36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307.2</v>
      </c>
      <c r="AB30" s="75">
        <f>-STOA!N30</f>
        <v>0</v>
      </c>
      <c r="AC30">
        <f t="shared" si="0"/>
        <v>15.661341549185956</v>
      </c>
      <c r="AD30">
        <f t="shared" si="1"/>
        <v>1848.7840809729519</v>
      </c>
      <c r="AE30">
        <f>'IDT-1'!B30</f>
        <v>0</v>
      </c>
      <c r="AF30" s="24"/>
      <c r="AG30">
        <f t="shared" si="2"/>
        <v>1848.7840809729519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11.414592000000001</v>
      </c>
      <c r="E31">
        <f>GT_NG!P31</f>
        <v>13.809693430656935</v>
      </c>
      <c r="F31">
        <f>GT_Spot!P31</f>
        <v>0</v>
      </c>
      <c r="G31">
        <f>PPCL_NG!P31</f>
        <v>43.023600000000002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922.61891914735281</v>
      </c>
      <c r="P31" s="36">
        <v>58.037127585865584</v>
      </c>
      <c r="Q31" s="36">
        <v>14.509999999999998</v>
      </c>
      <c r="R31" s="38">
        <v>32.46</v>
      </c>
      <c r="S31" s="38">
        <v>3.87</v>
      </c>
      <c r="T31" s="37">
        <f>SUMPRODUCT(LTA!J31:AN31,LTA!J$101:AN$101,LTA!J$103:AN$103)</f>
        <v>101.76</v>
      </c>
      <c r="U31" s="37">
        <f>SUMPRODUCT(LTA!J31:AN31,LTA!J$102:AN$102,LTA!J$103:AN$103)</f>
        <v>65.86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307.3</v>
      </c>
      <c r="AB31" s="75">
        <f>-STOA!N31</f>
        <v>0</v>
      </c>
      <c r="AC31">
        <f t="shared" si="0"/>
        <v>15.365858989575718</v>
      </c>
      <c r="AD31">
        <f t="shared" si="1"/>
        <v>1813.9030683408669</v>
      </c>
      <c r="AE31">
        <f>'IDT-1'!B31</f>
        <v>0</v>
      </c>
      <c r="AF31" s="24"/>
      <c r="AG31">
        <f t="shared" si="2"/>
        <v>1813.9030683408669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11.414592000000001</v>
      </c>
      <c r="E32">
        <f>GT_NG!P32</f>
        <v>13.809693430656935</v>
      </c>
      <c r="F32">
        <f>GT_Spot!P32</f>
        <v>0</v>
      </c>
      <c r="G32">
        <f>PPCL_NG!P32</f>
        <v>43.023600000000002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924.19517559540509</v>
      </c>
      <c r="P32" s="36">
        <v>69.42</v>
      </c>
      <c r="Q32" s="36">
        <v>14.509999999999998</v>
      </c>
      <c r="R32" s="38">
        <v>35.5</v>
      </c>
      <c r="S32" s="38">
        <v>3.87</v>
      </c>
      <c r="T32" s="37">
        <f>SUMPRODUCT(LTA!J32:AN32,LTA!J$101:AN$101,LTA!J$103:AN$103)</f>
        <v>135.79000000000002</v>
      </c>
      <c r="U32" s="37">
        <f>SUMPRODUCT(LTA!J32:AN32,LTA!J$102:AN$102,LTA!J$103:AN$103)</f>
        <v>64.86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307.3</v>
      </c>
      <c r="AB32" s="75">
        <f>-STOA!N32</f>
        <v>0</v>
      </c>
      <c r="AC32">
        <f t="shared" si="0"/>
        <v>16.294444293236317</v>
      </c>
      <c r="AD32">
        <f t="shared" si="1"/>
        <v>1801.003611899393</v>
      </c>
      <c r="AE32">
        <f>'IDT-1'!B32</f>
        <v>0</v>
      </c>
      <c r="AF32" s="24"/>
      <c r="AG32">
        <f t="shared" si="2"/>
        <v>1801.003611899393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11.414592000000001</v>
      </c>
      <c r="E33">
        <f>GT_NG!P33</f>
        <v>13.809693430656935</v>
      </c>
      <c r="F33">
        <f>GT_Spot!P33</f>
        <v>0</v>
      </c>
      <c r="G33">
        <f>PPCL_NG!P33</f>
        <v>43.023600000000002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882.92500495757804</v>
      </c>
      <c r="P33" s="36">
        <v>58.04</v>
      </c>
      <c r="Q33" s="36">
        <v>14.509999999999996</v>
      </c>
      <c r="R33" s="38">
        <v>39.999999999999993</v>
      </c>
      <c r="S33" s="38">
        <v>3.87</v>
      </c>
      <c r="T33" s="37">
        <f>SUMPRODUCT(LTA!J33:AN33,LTA!J$101:AN$101,LTA!J$103:AN$103)</f>
        <v>171.5</v>
      </c>
      <c r="U33" s="37">
        <f>SUMPRODUCT(LTA!J33:AN33,LTA!J$102:AN$102,LTA!J$103:AN$103)</f>
        <v>63.849999999999994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307.3</v>
      </c>
      <c r="AB33" s="75">
        <f>-STOA!N33</f>
        <v>0</v>
      </c>
      <c r="AC33">
        <f t="shared" si="0"/>
        <v>16.045966376881179</v>
      </c>
      <c r="AD33">
        <f t="shared" si="1"/>
        <v>1803.8069240113537</v>
      </c>
      <c r="AE33">
        <f>'IDT-1'!B33</f>
        <v>0</v>
      </c>
      <c r="AF33" s="24"/>
      <c r="AG33">
        <f t="shared" si="2"/>
        <v>1803.8069240113537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11.414592000000001</v>
      </c>
      <c r="E34">
        <f>GT_NG!P34</f>
        <v>13.809693430656935</v>
      </c>
      <c r="F34">
        <f>GT_Spot!P34</f>
        <v>0</v>
      </c>
      <c r="G34">
        <f>PPCL_NG!P34</f>
        <v>43.182236842105262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850.18856331619281</v>
      </c>
      <c r="P34" s="36">
        <v>58.04</v>
      </c>
      <c r="Q34" s="36">
        <v>14.509999999999996</v>
      </c>
      <c r="R34" s="38">
        <v>40</v>
      </c>
      <c r="S34" s="38">
        <v>3.87</v>
      </c>
      <c r="T34" s="37">
        <f>SUMPRODUCT(LTA!J34:AN34,LTA!J$101:AN$101,LTA!J$103:AN$103)</f>
        <v>208.82999999999998</v>
      </c>
      <c r="U34" s="37">
        <f>SUMPRODUCT(LTA!J34:AN34,LTA!J$102:AN$102,LTA!J$103:AN$103)</f>
        <v>63.349999999999994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-21</v>
      </c>
      <c r="AA34" s="75">
        <f>STOA!H34</f>
        <v>307.3</v>
      </c>
      <c r="AB34" s="75">
        <f>-STOA!N34</f>
        <v>0</v>
      </c>
      <c r="AC34">
        <f t="shared" si="0"/>
        <v>16.157925236091227</v>
      </c>
      <c r="AD34">
        <f t="shared" si="1"/>
        <v>1798.9471603528634</v>
      </c>
      <c r="AE34">
        <f>'IDT-1'!B34</f>
        <v>0</v>
      </c>
      <c r="AF34" s="24"/>
      <c r="AG34">
        <f t="shared" si="2"/>
        <v>1798.9471603528634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11.414592000000001</v>
      </c>
      <c r="E35">
        <f>GT_NG!P35</f>
        <v>13.809693430656935</v>
      </c>
      <c r="F35">
        <f>GT_Spot!P35</f>
        <v>0</v>
      </c>
      <c r="G35">
        <f>PPCL_NG!P35</f>
        <v>43.182236842105262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825.19995530300548</v>
      </c>
      <c r="P35" s="36">
        <v>58.04</v>
      </c>
      <c r="Q35" s="36">
        <v>14.509999999999996</v>
      </c>
      <c r="R35" s="38">
        <v>43</v>
      </c>
      <c r="S35" s="38">
        <v>3.87</v>
      </c>
      <c r="T35" s="37">
        <f>SUMPRODUCT(LTA!J35:AN35,LTA!J$101:AN$101,LTA!J$103:AN$103)</f>
        <v>246.97000000000003</v>
      </c>
      <c r="U35" s="37">
        <f>SUMPRODUCT(LTA!J35:AN35,LTA!J$102:AN$102,LTA!J$103:AN$103)</f>
        <v>62.849999999999994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-58</v>
      </c>
      <c r="AA35" s="75">
        <f>STOA!H35</f>
        <v>307.64</v>
      </c>
      <c r="AB35" s="75">
        <f>-STOA!N35</f>
        <v>0</v>
      </c>
      <c r="AC35">
        <f t="shared" si="0"/>
        <v>16.423661559680014</v>
      </c>
      <c r="AD35">
        <f t="shared" si="1"/>
        <v>1822.2828160160873</v>
      </c>
      <c r="AE35">
        <f>'IDT-1'!B35</f>
        <v>0</v>
      </c>
      <c r="AF35" s="24"/>
      <c r="AG35">
        <f t="shared" si="2"/>
        <v>1822.2828160160873</v>
      </c>
      <c r="AI35" s="34">
        <f>PXIL!H35</f>
        <v>0</v>
      </c>
      <c r="AJ35" s="34">
        <f>PXIL!N35</f>
        <v>0</v>
      </c>
      <c r="AK35" s="34">
        <f>RTM_IEX!H35</f>
        <v>11.61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11.414592000000001</v>
      </c>
      <c r="E36">
        <f>GT_NG!P36</f>
        <v>13.809693430656935</v>
      </c>
      <c r="F36">
        <f>GT_Spot!P36</f>
        <v>0</v>
      </c>
      <c r="G36">
        <f>PPCL_NG!P36</f>
        <v>43.182236842105262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822.90141523286457</v>
      </c>
      <c r="P36" s="36">
        <v>58.04</v>
      </c>
      <c r="Q36" s="36">
        <v>14.509999999999996</v>
      </c>
      <c r="R36" s="38">
        <v>43</v>
      </c>
      <c r="S36" s="38">
        <v>3.87</v>
      </c>
      <c r="T36" s="37">
        <f>SUMPRODUCT(LTA!J36:AN36,LTA!J$101:AN$101,LTA!J$103:AN$103)</f>
        <v>278.82000000000005</v>
      </c>
      <c r="U36" s="37">
        <f>SUMPRODUCT(LTA!J36:AN36,LTA!J$102:AN$102,LTA!J$103:AN$103)</f>
        <v>61.849999999999994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-84</v>
      </c>
      <c r="AA36" s="75">
        <f>STOA!H36</f>
        <v>307.64</v>
      </c>
      <c r="AB36" s="75">
        <f>-STOA!N36</f>
        <v>0</v>
      </c>
      <c r="AC36">
        <f t="shared" si="0"/>
        <v>16.940611923937944</v>
      </c>
      <c r="AD36">
        <f t="shared" si="1"/>
        <v>1831.0873255816887</v>
      </c>
      <c r="AE36">
        <f>'IDT-1'!B36</f>
        <v>0</v>
      </c>
      <c r="AF36" s="24"/>
      <c r="AG36">
        <f t="shared" si="2"/>
        <v>1831.0873255816887</v>
      </c>
      <c r="AI36" s="34">
        <f>PXIL!H36</f>
        <v>0</v>
      </c>
      <c r="AJ36" s="34">
        <f>PXIL!N36</f>
        <v>0</v>
      </c>
      <c r="AK36" s="34">
        <f>RTM_IEX!H36</f>
        <v>18.38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11.414592000000001</v>
      </c>
      <c r="E37">
        <f>GT_NG!P37</f>
        <v>13.809693430656935</v>
      </c>
      <c r="F37">
        <f>GT_Spot!P37</f>
        <v>0</v>
      </c>
      <c r="G37">
        <f>PPCL_NG!P37</f>
        <v>43.182236842105262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821.25815119575464</v>
      </c>
      <c r="P37" s="36">
        <v>58.04</v>
      </c>
      <c r="Q37" s="36">
        <v>14.509999999999996</v>
      </c>
      <c r="R37" s="38">
        <v>43</v>
      </c>
      <c r="S37" s="38">
        <v>3.87</v>
      </c>
      <c r="T37" s="37">
        <f>SUMPRODUCT(LTA!J37:AN37,LTA!J$101:AN$101,LTA!J$103:AN$103)</f>
        <v>329.12</v>
      </c>
      <c r="U37" s="37">
        <f>SUMPRODUCT(LTA!J37:AN37,LTA!J$102:AN$102,LTA!J$103:AN$103)</f>
        <v>61.86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-100</v>
      </c>
      <c r="AA37" s="75">
        <f>STOA!H37</f>
        <v>307.64</v>
      </c>
      <c r="AB37" s="75">
        <f>-STOA!N37</f>
        <v>0</v>
      </c>
      <c r="AC37">
        <f t="shared" si="0"/>
        <v>17.330559029624443</v>
      </c>
      <c r="AD37">
        <f t="shared" si="1"/>
        <v>1844.984114438892</v>
      </c>
      <c r="AE37">
        <f>'IDT-1'!B37</f>
        <v>0</v>
      </c>
      <c r="AF37" s="24"/>
      <c r="AG37">
        <f t="shared" si="2"/>
        <v>1844.984114438892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11.414592000000001</v>
      </c>
      <c r="E38">
        <f>GT_NG!P38</f>
        <v>13.809693430656935</v>
      </c>
      <c r="F38">
        <f>GT_Spot!P38</f>
        <v>0</v>
      </c>
      <c r="G38">
        <f>PPCL_NG!P38</f>
        <v>43.182236842105262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821.25815119575464</v>
      </c>
      <c r="P38" s="36">
        <v>58.04</v>
      </c>
      <c r="Q38" s="36">
        <v>14.509999999999996</v>
      </c>
      <c r="R38" s="38">
        <v>43</v>
      </c>
      <c r="S38" s="38">
        <v>3.87</v>
      </c>
      <c r="T38" s="37">
        <f>SUMPRODUCT(LTA!J38:AN38,LTA!J$101:AN$101,LTA!J$103:AN$103)</f>
        <v>362.5</v>
      </c>
      <c r="U38" s="37">
        <f>SUMPRODUCT(LTA!J38:AN38,LTA!J$102:AN$102,LTA!J$103:AN$103)</f>
        <v>61.36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-129</v>
      </c>
      <c r="AA38" s="75">
        <f>STOA!H38</f>
        <v>307.64</v>
      </c>
      <c r="AB38" s="75">
        <f>-STOA!N38</f>
        <v>0</v>
      </c>
      <c r="AC38">
        <f t="shared" si="0"/>
        <v>18.023102603646226</v>
      </c>
      <c r="AD38">
        <f t="shared" si="1"/>
        <v>1868.4915708648703</v>
      </c>
      <c r="AE38">
        <f>'IDT-1'!B38</f>
        <v>0</v>
      </c>
      <c r="AF38" s="24"/>
      <c r="AG38">
        <f t="shared" si="2"/>
        <v>1868.4915708648703</v>
      </c>
      <c r="AI38" s="34">
        <f>PXIL!H38</f>
        <v>0</v>
      </c>
      <c r="AJ38" s="34">
        <f>PXIL!N38</f>
        <v>0</v>
      </c>
      <c r="AK38" s="34">
        <f>RTM_IEX!H38</f>
        <v>20.32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11.293604</v>
      </c>
      <c r="E39">
        <f>GT_NG!P39</f>
        <v>13.689956204379561</v>
      </c>
      <c r="F39">
        <f>GT_Spot!P39</f>
        <v>0</v>
      </c>
      <c r="G39">
        <f>PPCL_NG!P39</f>
        <v>43.182236842105262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846.09068887732928</v>
      </c>
      <c r="P39" s="36">
        <v>58.04</v>
      </c>
      <c r="Q39" s="36">
        <v>14.509999999999996</v>
      </c>
      <c r="R39" s="38">
        <v>43</v>
      </c>
      <c r="S39" s="38">
        <v>3.87</v>
      </c>
      <c r="T39" s="37">
        <f>SUMPRODUCT(LTA!J39:AN39,LTA!J$101:AN$101,LTA!J$103:AN$103)</f>
        <v>393.03000000000003</v>
      </c>
      <c r="U39" s="37">
        <f>SUMPRODUCT(LTA!J39:AN39,LTA!J$102:AN$102,LTA!J$103:AN$103)</f>
        <v>60.26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-141</v>
      </c>
      <c r="AA39" s="75">
        <f>STOA!H39</f>
        <v>307.64</v>
      </c>
      <c r="AB39" s="75">
        <f>-STOA!N39</f>
        <v>0</v>
      </c>
      <c r="AC39">
        <f t="shared" si="0"/>
        <v>18.554095720969393</v>
      </c>
      <c r="AD39">
        <f t="shared" si="1"/>
        <v>1907.0723902028444</v>
      </c>
      <c r="AE39">
        <f>'IDT-1'!B39</f>
        <v>0</v>
      </c>
      <c r="AF39" s="24"/>
      <c r="AG39">
        <f t="shared" si="2"/>
        <v>1907.0723902028444</v>
      </c>
      <c r="AI39" s="34">
        <f>PXIL!H39</f>
        <v>0</v>
      </c>
      <c r="AJ39" s="34">
        <f>PXIL!N39</f>
        <v>0</v>
      </c>
      <c r="AK39" s="34">
        <f>RTM_IEX!H39</f>
        <v>17.41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11.293604</v>
      </c>
      <c r="E40">
        <f>GT_NG!P40</f>
        <v>13.689956204379561</v>
      </c>
      <c r="F40">
        <f>GT_Spot!P40</f>
        <v>0</v>
      </c>
      <c r="G40">
        <f>PPCL_NG!P40</f>
        <v>42.617763157894736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848.24126999929604</v>
      </c>
      <c r="P40" s="36">
        <v>58.04</v>
      </c>
      <c r="Q40" s="36">
        <v>14.509999999999996</v>
      </c>
      <c r="R40" s="38">
        <v>43</v>
      </c>
      <c r="S40" s="38">
        <v>3.87</v>
      </c>
      <c r="T40" s="37">
        <f>SUMPRODUCT(LTA!J40:AN40,LTA!J$101:AN$101,LTA!J$103:AN$103)</f>
        <v>433.63</v>
      </c>
      <c r="U40" s="37">
        <f>SUMPRODUCT(LTA!J40:AN40,LTA!J$102:AN$102,LTA!J$103:AN$103)</f>
        <v>60.269999999999996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-127</v>
      </c>
      <c r="AA40" s="75">
        <f>STOA!H40</f>
        <v>307.64</v>
      </c>
      <c r="AB40" s="75">
        <f>-STOA!N40</f>
        <v>0</v>
      </c>
      <c r="AC40">
        <f t="shared" si="0"/>
        <v>18.781882815298097</v>
      </c>
      <c r="AD40">
        <f t="shared" si="1"/>
        <v>1962.080710546272</v>
      </c>
      <c r="AE40">
        <f>'IDT-1'!B40</f>
        <v>0</v>
      </c>
      <c r="AF40" s="24"/>
      <c r="AG40">
        <f t="shared" si="2"/>
        <v>1962.080710546272</v>
      </c>
      <c r="AI40" s="34">
        <f>PXIL!H40</f>
        <v>0</v>
      </c>
      <c r="AJ40" s="34">
        <f>PXIL!N40</f>
        <v>0</v>
      </c>
      <c r="AK40" s="34">
        <f>RTM_IEX!H40</f>
        <v>16.45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11.293604</v>
      </c>
      <c r="E41">
        <f>GT_NG!P41</f>
        <v>13.689956204379561</v>
      </c>
      <c r="F41">
        <f>GT_Spot!P41</f>
        <v>0</v>
      </c>
      <c r="G41">
        <f>PPCL_NG!P41</f>
        <v>41.771052631578947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881.05127075311134</v>
      </c>
      <c r="P41" s="36">
        <v>55.81</v>
      </c>
      <c r="Q41" s="36">
        <v>14.509999999999996</v>
      </c>
      <c r="R41" s="38">
        <v>43</v>
      </c>
      <c r="S41" s="38">
        <v>3.87</v>
      </c>
      <c r="T41" s="37">
        <f>SUMPRODUCT(LTA!J41:AN41,LTA!J$101:AN$101,LTA!J$103:AN$103)</f>
        <v>474.04999999999995</v>
      </c>
      <c r="U41" s="37">
        <f>SUMPRODUCT(LTA!J41:AN41,LTA!J$102:AN$102,LTA!J$103:AN$103)</f>
        <v>61.28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-98</v>
      </c>
      <c r="AA41" s="75">
        <f>STOA!H41</f>
        <v>307.64</v>
      </c>
      <c r="AB41" s="75">
        <f>-STOA!N41</f>
        <v>0</v>
      </c>
      <c r="AC41">
        <f t="shared" si="0"/>
        <v>19.216060980034428</v>
      </c>
      <c r="AD41">
        <f t="shared" si="1"/>
        <v>2019.3598226090353</v>
      </c>
      <c r="AE41">
        <f>'IDT-1'!B41</f>
        <v>0</v>
      </c>
      <c r="AF41" s="24"/>
      <c r="AG41">
        <f t="shared" si="2"/>
        <v>2019.3598226090353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-26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11.293604</v>
      </c>
      <c r="E42">
        <f>GT_NG!P42</f>
        <v>13.689956204379561</v>
      </c>
      <c r="F42">
        <f>GT_Spot!P42</f>
        <v>0</v>
      </c>
      <c r="G42">
        <f>PPCL_NG!P42</f>
        <v>41.771052631578947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882.64992307019725</v>
      </c>
      <c r="P42" s="36">
        <v>58.04</v>
      </c>
      <c r="Q42" s="36">
        <v>14.509999999999998</v>
      </c>
      <c r="R42" s="38">
        <v>43</v>
      </c>
      <c r="S42" s="38">
        <v>3.87</v>
      </c>
      <c r="T42" s="37">
        <f>SUMPRODUCT(LTA!J42:AN42,LTA!J$101:AN$101,LTA!J$103:AN$103)</f>
        <v>504.10999999999996</v>
      </c>
      <c r="U42" s="37">
        <f>SUMPRODUCT(LTA!J42:AN42,LTA!J$102:AN$102,LTA!J$103:AN$103)</f>
        <v>61.29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-50</v>
      </c>
      <c r="AA42" s="75">
        <f>STOA!H42</f>
        <v>307.64</v>
      </c>
      <c r="AB42" s="75">
        <f>-STOA!N42</f>
        <v>0</v>
      </c>
      <c r="AC42">
        <f t="shared" si="0"/>
        <v>19.221261454576606</v>
      </c>
      <c r="AD42">
        <f t="shared" si="1"/>
        <v>2086.2532744515788</v>
      </c>
      <c r="AE42">
        <f>'IDT-1'!B42</f>
        <v>0</v>
      </c>
      <c r="AF42" s="24"/>
      <c r="AG42">
        <f t="shared" si="2"/>
        <v>2086.2532744515788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11.293604</v>
      </c>
      <c r="E43">
        <f>GT_NG!P43</f>
        <v>13.689956204379561</v>
      </c>
      <c r="F43">
        <f>GT_Spot!P43</f>
        <v>0</v>
      </c>
      <c r="G43">
        <f>PPCL_NG!P43</f>
        <v>41.23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875.18435891215165</v>
      </c>
      <c r="P43" s="36">
        <v>58.04</v>
      </c>
      <c r="Q43" s="36">
        <v>14.509999999999998</v>
      </c>
      <c r="R43" s="38">
        <v>43</v>
      </c>
      <c r="S43" s="38">
        <v>3.87</v>
      </c>
      <c r="T43" s="37">
        <f>SUMPRODUCT(LTA!J43:AN43,LTA!J$101:AN$101,LTA!J$103:AN$103)</f>
        <v>526.54999999999995</v>
      </c>
      <c r="U43" s="37">
        <f>SUMPRODUCT(LTA!J43:AN43,LTA!J$102:AN$102,LTA!J$103:AN$103)</f>
        <v>75.740000000000009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</v>
      </c>
      <c r="AA43" s="75">
        <f>STOA!H43</f>
        <v>307.64000000000004</v>
      </c>
      <c r="AB43" s="75">
        <f>-STOA!N43</f>
        <v>0</v>
      </c>
      <c r="AC43">
        <f t="shared" si="0"/>
        <v>19.311401034495759</v>
      </c>
      <c r="AD43">
        <f t="shared" si="1"/>
        <v>2133.0465180820352</v>
      </c>
      <c r="AE43">
        <f>'IDT-1'!B43</f>
        <v>0</v>
      </c>
      <c r="AF43" s="24"/>
      <c r="AG43">
        <f t="shared" si="2"/>
        <v>2133.0465180820352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-55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11.293604</v>
      </c>
      <c r="E44">
        <f>GT_NG!P44</f>
        <v>13.689956204379561</v>
      </c>
      <c r="F44">
        <f>GT_Spot!P44</f>
        <v>0</v>
      </c>
      <c r="G44">
        <f>PPCL_NG!P44</f>
        <v>41.23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877.7643664299959</v>
      </c>
      <c r="P44" s="36">
        <v>58.04</v>
      </c>
      <c r="Q44" s="36">
        <v>14.509999999999998</v>
      </c>
      <c r="R44" s="38">
        <v>43</v>
      </c>
      <c r="S44" s="38">
        <v>3.87</v>
      </c>
      <c r="T44" s="37">
        <f>SUMPRODUCT(LTA!J44:AN44,LTA!J$101:AN$101,LTA!J$103:AN$103)</f>
        <v>549.25</v>
      </c>
      <c r="U44" s="37">
        <f>SUMPRODUCT(LTA!J44:AN44,LTA!J$102:AN$102,LTA!J$103:AN$103)</f>
        <v>75.490000000000009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307.64000000000004</v>
      </c>
      <c r="AB44" s="75">
        <f>-STOA!N44</f>
        <v>0</v>
      </c>
      <c r="AC44">
        <f t="shared" si="0"/>
        <v>19.436941520396761</v>
      </c>
      <c r="AD44">
        <f t="shared" si="1"/>
        <v>2167.9509851139783</v>
      </c>
      <c r="AE44">
        <f>'IDT-1'!B44</f>
        <v>0</v>
      </c>
      <c r="AF44" s="24"/>
      <c r="AG44">
        <f t="shared" si="2"/>
        <v>2167.9509851139783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-63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11.293604</v>
      </c>
      <c r="E45">
        <f>GT_NG!P45</f>
        <v>13.689956204379561</v>
      </c>
      <c r="F45">
        <f>GT_Spot!P45</f>
        <v>0</v>
      </c>
      <c r="G45">
        <f>PPCL_NG!P45</f>
        <v>40.115675675675675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877.7643664299959</v>
      </c>
      <c r="P45" s="36">
        <v>58.04</v>
      </c>
      <c r="Q45" s="36">
        <v>14.509999999999998</v>
      </c>
      <c r="R45" s="38">
        <v>43</v>
      </c>
      <c r="S45" s="38">
        <v>3.87</v>
      </c>
      <c r="T45" s="37">
        <f>SUMPRODUCT(LTA!J45:AN45,LTA!J$101:AN$101,LTA!J$103:AN$103)</f>
        <v>570.29999999999995</v>
      </c>
      <c r="U45" s="37">
        <f>SUMPRODUCT(LTA!J45:AN45,LTA!J$102:AN$102,LTA!J$103:AN$103)</f>
        <v>76.699999999999989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307.64000000000004</v>
      </c>
      <c r="AB45" s="75">
        <f>-STOA!N45</f>
        <v>0</v>
      </c>
      <c r="AC45">
        <f t="shared" si="0"/>
        <v>19.563738249723102</v>
      </c>
      <c r="AD45">
        <f t="shared" si="1"/>
        <v>2194.9698640603278</v>
      </c>
      <c r="AE45">
        <f>'IDT-1'!B45</f>
        <v>0</v>
      </c>
      <c r="AF45" s="24"/>
      <c r="AG45">
        <f t="shared" si="2"/>
        <v>2194.9698640603278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-57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11.293604</v>
      </c>
      <c r="E46">
        <f>GT_NG!P46</f>
        <v>13.689956204379561</v>
      </c>
      <c r="F46">
        <f>GT_Spot!P46</f>
        <v>0</v>
      </c>
      <c r="G46">
        <f>PPCL_NG!P46</f>
        <v>40.115675675675675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867.1681099031714</v>
      </c>
      <c r="P46" s="36">
        <v>58.04</v>
      </c>
      <c r="Q46" s="36">
        <v>14.509999999999998</v>
      </c>
      <c r="R46" s="38">
        <v>43</v>
      </c>
      <c r="S46" s="38">
        <v>3.87</v>
      </c>
      <c r="T46" s="37">
        <f>SUMPRODUCT(LTA!J46:AN46,LTA!J$101:AN$101,LTA!J$103:AN$103)</f>
        <v>572.88</v>
      </c>
      <c r="U46" s="37">
        <f>SUMPRODUCT(LTA!J46:AN46,LTA!J$102:AN$102,LTA!J$103:AN$103)</f>
        <v>75.75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307.64000000000004</v>
      </c>
      <c r="AB46" s="75">
        <f>-STOA!N46</f>
        <v>0</v>
      </c>
      <c r="AC46">
        <f t="shared" si="0"/>
        <v>19.234286963151103</v>
      </c>
      <c r="AD46">
        <f t="shared" si="1"/>
        <v>2216.3330588200752</v>
      </c>
      <c r="AE46">
        <f>'IDT-1'!B46</f>
        <v>0</v>
      </c>
      <c r="AF46" s="24"/>
      <c r="AG46">
        <f t="shared" si="2"/>
        <v>2216.3330588200752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11.293604</v>
      </c>
      <c r="E47">
        <f>GT_NG!P47</f>
        <v>13.689956204379561</v>
      </c>
      <c r="F47">
        <f>GT_Spot!P47</f>
        <v>0</v>
      </c>
      <c r="G47">
        <f>PPCL_NG!P47</f>
        <v>40.438356164383563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866.04494436543848</v>
      </c>
      <c r="P47" s="36">
        <v>58.04</v>
      </c>
      <c r="Q47" s="36">
        <v>14.509999999999998</v>
      </c>
      <c r="R47" s="38">
        <v>43</v>
      </c>
      <c r="S47" s="38">
        <v>3.87</v>
      </c>
      <c r="T47" s="37">
        <f>SUMPRODUCT(LTA!J47:AN47,LTA!J$101:AN$101,LTA!J$103:AN$103)</f>
        <v>575.54999999999995</v>
      </c>
      <c r="U47" s="37">
        <f>SUMPRODUCT(LTA!J47:AN47,LTA!J$102:AN$102,LTA!J$103:AN$103)</f>
        <v>76.650000000000006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307.64000000000004</v>
      </c>
      <c r="AB47" s="75">
        <f>-STOA!N47</f>
        <v>0</v>
      </c>
      <c r="AC47">
        <f t="shared" si="0"/>
        <v>19.079656576516626</v>
      </c>
      <c r="AD47">
        <f t="shared" si="1"/>
        <v>2240.2572041576846</v>
      </c>
      <c r="AE47">
        <f>'IDT-1'!B47</f>
        <v>0</v>
      </c>
      <c r="AF47" s="24"/>
      <c r="AG47">
        <f t="shared" si="2"/>
        <v>2240.2572041576846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11.293604</v>
      </c>
      <c r="E48">
        <f>GT_NG!P48</f>
        <v>13.689956204379561</v>
      </c>
      <c r="F48">
        <f>GT_Spot!P48</f>
        <v>0</v>
      </c>
      <c r="G48">
        <f>PPCL_NG!P48</f>
        <v>40.438356164383563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866.15496662045746</v>
      </c>
      <c r="P48" s="36">
        <v>58.04</v>
      </c>
      <c r="Q48" s="36">
        <v>14.509999999999998</v>
      </c>
      <c r="R48" s="38">
        <v>42.500000000000007</v>
      </c>
      <c r="S48" s="38">
        <v>3.87</v>
      </c>
      <c r="T48" s="37">
        <f>SUMPRODUCT(LTA!J48:AN48,LTA!J$101:AN$101,LTA!J$103:AN$103)</f>
        <v>575.23</v>
      </c>
      <c r="U48" s="37">
        <f>SUMPRODUCT(LTA!J48:AN48,LTA!J$102:AN$102,LTA!J$103:AN$103)</f>
        <v>77.89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307.64000000000004</v>
      </c>
      <c r="AB48" s="75">
        <f>-STOA!N48</f>
        <v>0</v>
      </c>
      <c r="AC48">
        <f t="shared" si="0"/>
        <v>19.14701781710945</v>
      </c>
      <c r="AD48">
        <f t="shared" si="1"/>
        <v>2260.2598651721109</v>
      </c>
      <c r="AE48">
        <f>'IDT-1'!B48</f>
        <v>0</v>
      </c>
      <c r="AF48" s="24"/>
      <c r="AG48">
        <f t="shared" si="2"/>
        <v>2260.2598651721109</v>
      </c>
      <c r="AI48" s="34">
        <f>PXIL!H48</f>
        <v>0</v>
      </c>
      <c r="AJ48" s="34">
        <f>PXIL!N48</f>
        <v>0</v>
      </c>
      <c r="AK48" s="34">
        <f>RTM_IEX!H48</f>
        <v>13.54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11.293604</v>
      </c>
      <c r="E49">
        <f>GT_NG!P49</f>
        <v>13.689956204379561</v>
      </c>
      <c r="F49">
        <f>GT_Spot!P49</f>
        <v>0</v>
      </c>
      <c r="G49">
        <f>PPCL_NG!P49</f>
        <v>40.438356164383563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866.15496662045746</v>
      </c>
      <c r="P49" s="36">
        <v>58.04</v>
      </c>
      <c r="Q49" s="36">
        <v>14.509999999999998</v>
      </c>
      <c r="R49" s="38">
        <v>42.500000000000007</v>
      </c>
      <c r="S49" s="38">
        <v>3.87</v>
      </c>
      <c r="T49" s="37">
        <f>SUMPRODUCT(LTA!J49:AN49,LTA!J$101:AN$101,LTA!J$103:AN$103)</f>
        <v>576.06999999999994</v>
      </c>
      <c r="U49" s="37">
        <f>SUMPRODUCT(LTA!J49:AN49,LTA!J$102:AN$102,LTA!J$103:AN$103)</f>
        <v>82.09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307.64000000000004</v>
      </c>
      <c r="AB49" s="75">
        <f>-STOA!N49</f>
        <v>0</v>
      </c>
      <c r="AC49">
        <f t="shared" si="0"/>
        <v>19.30317381710945</v>
      </c>
      <c r="AD49">
        <f t="shared" si="1"/>
        <v>2278.6937091721111</v>
      </c>
      <c r="AE49">
        <f>'IDT-1'!B49</f>
        <v>0</v>
      </c>
      <c r="AF49" s="24"/>
      <c r="AG49">
        <f t="shared" si="2"/>
        <v>2278.6937091721111</v>
      </c>
      <c r="AI49" s="34">
        <f>PXIL!H49</f>
        <v>0</v>
      </c>
      <c r="AJ49" s="34">
        <f>PXIL!N49</f>
        <v>0</v>
      </c>
      <c r="AK49" s="34">
        <f>RTM_IEX!H49</f>
        <v>27.09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11.293604</v>
      </c>
      <c r="E50">
        <f>GT_NG!P50</f>
        <v>13.689956204379561</v>
      </c>
      <c r="F50">
        <f>GT_Spot!P50</f>
        <v>0</v>
      </c>
      <c r="G50">
        <f>PPCL_NG!P50</f>
        <v>40.438356164383563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866.15496662045746</v>
      </c>
      <c r="P50" s="36">
        <v>58.04</v>
      </c>
      <c r="Q50" s="36">
        <v>14.509999999999998</v>
      </c>
      <c r="R50" s="38">
        <v>42.500000000000007</v>
      </c>
      <c r="S50" s="38">
        <v>3.87</v>
      </c>
      <c r="T50" s="37">
        <f>SUMPRODUCT(LTA!J50:AN50,LTA!J$101:AN$101,LTA!J$103:AN$103)</f>
        <v>577.45000000000005</v>
      </c>
      <c r="U50" s="37">
        <f>SUMPRODUCT(LTA!J50:AN50,LTA!J$102:AN$102,LTA!J$103:AN$103)</f>
        <v>84.34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307.64000000000004</v>
      </c>
      <c r="AB50" s="75">
        <f>-STOA!N50</f>
        <v>0</v>
      </c>
      <c r="AC50">
        <f t="shared" si="0"/>
        <v>19.439253817109453</v>
      </c>
      <c r="AD50">
        <f t="shared" si="1"/>
        <v>2294.7576291721107</v>
      </c>
      <c r="AE50">
        <f>'IDT-1'!B50</f>
        <v>0</v>
      </c>
      <c r="AF50" s="24"/>
      <c r="AG50">
        <f t="shared" si="2"/>
        <v>2294.7576291721107</v>
      </c>
      <c r="AI50" s="34">
        <f>PXIL!H50</f>
        <v>0</v>
      </c>
      <c r="AJ50" s="34">
        <f>PXIL!N50</f>
        <v>0</v>
      </c>
      <c r="AK50" s="34">
        <f>RTM_IEX!H50</f>
        <v>39.659999999999997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11.293604</v>
      </c>
      <c r="E51">
        <f>GT_NG!P51</f>
        <v>13.689956204379561</v>
      </c>
      <c r="F51">
        <f>GT_Spot!P51</f>
        <v>0</v>
      </c>
      <c r="G51">
        <f>PPCL_NG!P51</f>
        <v>40.430555555555557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853.8237725096543</v>
      </c>
      <c r="P51" s="36">
        <v>58.04</v>
      </c>
      <c r="Q51" s="36">
        <v>14.509999999999998</v>
      </c>
      <c r="R51" s="38">
        <v>42.500000000000007</v>
      </c>
      <c r="S51" s="38">
        <v>3.87</v>
      </c>
      <c r="T51" s="37">
        <f>SUMPRODUCT(LTA!J51:AN51,LTA!J$101:AN$101,LTA!J$103:AN$103)</f>
        <v>575.27</v>
      </c>
      <c r="U51" s="37">
        <f>SUMPRODUCT(LTA!J51:AN51,LTA!J$102:AN$102,LTA!J$103:AN$103)</f>
        <v>93.47999999999999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309.57000000000005</v>
      </c>
      <c r="AB51" s="75">
        <f>-STOA!N51</f>
        <v>0</v>
      </c>
      <c r="AC51">
        <f t="shared" si="0"/>
        <v>19.320906261464547</v>
      </c>
      <c r="AD51">
        <f t="shared" si="1"/>
        <v>2280.7869820081246</v>
      </c>
      <c r="AE51">
        <f>'IDT-1'!B51</f>
        <v>0</v>
      </c>
      <c r="AF51" s="24"/>
      <c r="AG51">
        <f t="shared" si="2"/>
        <v>2280.7869820081246</v>
      </c>
      <c r="AI51" s="34">
        <f>PXIL!H51</f>
        <v>0</v>
      </c>
      <c r="AJ51" s="34">
        <f>PXIL!N51</f>
        <v>0</v>
      </c>
      <c r="AK51" s="34">
        <f>RTM_IEX!H51</f>
        <v>29.02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11.293604</v>
      </c>
      <c r="E52">
        <f>GT_NG!P52</f>
        <v>13.689956204379561</v>
      </c>
      <c r="F52">
        <f>GT_Spot!P52</f>
        <v>0</v>
      </c>
      <c r="G52">
        <f>PPCL_NG!P52</f>
        <v>40.430555555555557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848.52916943903199</v>
      </c>
      <c r="P52" s="36">
        <v>58.04</v>
      </c>
      <c r="Q52" s="36">
        <v>14.509999999999998</v>
      </c>
      <c r="R52" s="38">
        <v>42.500000000000007</v>
      </c>
      <c r="S52" s="38">
        <v>3.87</v>
      </c>
      <c r="T52" s="37">
        <f>SUMPRODUCT(LTA!J52:AN52,LTA!J$101:AN$101,LTA!J$103:AN$103)</f>
        <v>576.54999999999995</v>
      </c>
      <c r="U52" s="37">
        <f>SUMPRODUCT(LTA!J52:AN52,LTA!J$102:AN$102,LTA!J$103:AN$103)</f>
        <v>94.97999999999999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309.57000000000005</v>
      </c>
      <c r="AB52" s="75">
        <f>-STOA!N52</f>
        <v>0</v>
      </c>
      <c r="AC52">
        <f t="shared" si="0"/>
        <v>19.397307595671322</v>
      </c>
      <c r="AD52">
        <f t="shared" si="1"/>
        <v>2289.8059776032956</v>
      </c>
      <c r="AE52">
        <f>'IDT-1'!B52</f>
        <v>0</v>
      </c>
      <c r="AF52" s="24"/>
      <c r="AG52">
        <f t="shared" si="2"/>
        <v>2289.8059776032956</v>
      </c>
      <c r="AI52" s="34">
        <f>PXIL!H52</f>
        <v>0</v>
      </c>
      <c r="AJ52" s="34">
        <f>PXIL!N52</f>
        <v>0</v>
      </c>
      <c r="AK52" s="34">
        <f>RTM_IEX!H52</f>
        <v>40.630000000000003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11.293604</v>
      </c>
      <c r="E53">
        <f>GT_NG!P53</f>
        <v>13.689956204379561</v>
      </c>
      <c r="F53">
        <f>GT_Spot!P53</f>
        <v>0</v>
      </c>
      <c r="G53">
        <f>PPCL_NG!P53</f>
        <v>40.430555555555557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853.74622572719647</v>
      </c>
      <c r="P53" s="36">
        <v>58.04</v>
      </c>
      <c r="Q53" s="36">
        <v>14.509999999999998</v>
      </c>
      <c r="R53" s="38">
        <v>42.500000000000007</v>
      </c>
      <c r="S53" s="38">
        <v>3.87</v>
      </c>
      <c r="T53" s="37">
        <f>SUMPRODUCT(LTA!J53:AN53,LTA!J$101:AN$101,LTA!J$103:AN$103)</f>
        <v>570.68000000000006</v>
      </c>
      <c r="U53" s="37">
        <f>SUMPRODUCT(LTA!J53:AN53,LTA!J$102:AN$102,LTA!J$103:AN$103)</f>
        <v>96.97999999999999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309.57000000000005</v>
      </c>
      <c r="AB53" s="75">
        <f>-STOA!N53</f>
        <v>0</v>
      </c>
      <c r="AC53">
        <f t="shared" si="0"/>
        <v>19.660538868491905</v>
      </c>
      <c r="AD53">
        <f t="shared" si="1"/>
        <v>2320.8798026186396</v>
      </c>
      <c r="AE53">
        <f>'IDT-1'!B53</f>
        <v>0</v>
      </c>
      <c r="AF53" s="24"/>
      <c r="AG53">
        <f t="shared" si="2"/>
        <v>2320.8798026186396</v>
      </c>
      <c r="AI53" s="34">
        <f>PXIL!H53</f>
        <v>0</v>
      </c>
      <c r="AJ53" s="34">
        <f>PXIL!N53</f>
        <v>0</v>
      </c>
      <c r="AK53" s="34">
        <f>RTM_IEX!H53</f>
        <v>70.62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11.293604</v>
      </c>
      <c r="E54">
        <f>GT_NG!P54</f>
        <v>13.689956204379561</v>
      </c>
      <c r="F54">
        <f>GT_Spot!P54</f>
        <v>0</v>
      </c>
      <c r="G54">
        <f>PPCL_NG!P54</f>
        <v>40.430555555555557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853.74622572719647</v>
      </c>
      <c r="P54" s="36">
        <v>58.36</v>
      </c>
      <c r="Q54" s="36">
        <v>14.509999999999998</v>
      </c>
      <c r="R54" s="38">
        <v>42.500000000000007</v>
      </c>
      <c r="S54" s="38">
        <v>3.87</v>
      </c>
      <c r="T54" s="37">
        <f>SUMPRODUCT(LTA!J54:AN54,LTA!J$101:AN$101,LTA!J$103:AN$103)</f>
        <v>571.61999999999989</v>
      </c>
      <c r="U54" s="37">
        <f>SUMPRODUCT(LTA!J54:AN54,LTA!J$102:AN$102,LTA!J$103:AN$103)</f>
        <v>98.97999999999999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309.57000000000005</v>
      </c>
      <c r="AB54" s="75">
        <f>-STOA!N54</f>
        <v>0</v>
      </c>
      <c r="AC54">
        <f t="shared" si="0"/>
        <v>19.712282868491901</v>
      </c>
      <c r="AD54">
        <f t="shared" si="1"/>
        <v>2326.9880586186396</v>
      </c>
      <c r="AE54">
        <f>'IDT-1'!B54</f>
        <v>0</v>
      </c>
      <c r="AF54" s="24"/>
      <c r="AG54">
        <f t="shared" si="2"/>
        <v>2326.9880586186396</v>
      </c>
      <c r="AI54" s="34">
        <f>PXIL!H54</f>
        <v>0</v>
      </c>
      <c r="AJ54" s="34">
        <f>PXIL!N54</f>
        <v>0</v>
      </c>
      <c r="AK54" s="34">
        <f>RTM_IEX!H54</f>
        <v>73.52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11.293604</v>
      </c>
      <c r="E55">
        <f>GT_NG!P55</f>
        <v>13.689956204379561</v>
      </c>
      <c r="F55">
        <f>GT_Spot!P55</f>
        <v>0</v>
      </c>
      <c r="G55">
        <f>PPCL_NG!P55</f>
        <v>40.430555555555557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884.95658235458461</v>
      </c>
      <c r="P55" s="36">
        <v>58.04</v>
      </c>
      <c r="Q55" s="36">
        <v>14.509999999999998</v>
      </c>
      <c r="R55" s="38">
        <v>42.500000000000007</v>
      </c>
      <c r="S55" s="38">
        <v>3.87</v>
      </c>
      <c r="T55" s="37">
        <f>SUMPRODUCT(LTA!J55:AN55,LTA!J$101:AN$101,LTA!J$103:AN$103)</f>
        <v>572.84</v>
      </c>
      <c r="U55" s="37">
        <f>SUMPRODUCT(LTA!J55:AN55,LTA!J$102:AN$102,LTA!J$103:AN$103)</f>
        <v>103.28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309.57000000000005</v>
      </c>
      <c r="AB55" s="75">
        <f>-STOA!N55</f>
        <v>0</v>
      </c>
      <c r="AC55">
        <f t="shared" si="0"/>
        <v>19.554953864161963</v>
      </c>
      <c r="AD55">
        <f t="shared" si="1"/>
        <v>2308.4157442503574</v>
      </c>
      <c r="AE55">
        <f>'IDT-1'!B55</f>
        <v>0</v>
      </c>
      <c r="AF55" s="24"/>
      <c r="AG55">
        <f t="shared" si="2"/>
        <v>2308.4157442503574</v>
      </c>
      <c r="AI55" s="34">
        <f>PXIL!H55</f>
        <v>0</v>
      </c>
      <c r="AJ55" s="34">
        <f>PXIL!N55</f>
        <v>0</v>
      </c>
      <c r="AK55" s="34">
        <f>RTM_IEX!H55</f>
        <v>18.38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11.293604</v>
      </c>
      <c r="E56">
        <f>GT_NG!P56</f>
        <v>13.689956204379561</v>
      </c>
      <c r="F56">
        <f>GT_Spot!P56</f>
        <v>0</v>
      </c>
      <c r="G56">
        <f>PPCL_NG!P56</f>
        <v>40.43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884.95658235458461</v>
      </c>
      <c r="P56" s="36">
        <v>58.04</v>
      </c>
      <c r="Q56" s="36">
        <v>14.509999999999998</v>
      </c>
      <c r="R56" s="38">
        <v>42.500000000000007</v>
      </c>
      <c r="S56" s="38">
        <v>3.87</v>
      </c>
      <c r="T56" s="37">
        <f>SUMPRODUCT(LTA!J56:AN56,LTA!J$101:AN$101,LTA!J$103:AN$103)</f>
        <v>574.18000000000006</v>
      </c>
      <c r="U56" s="37">
        <f>SUMPRODUCT(LTA!J56:AN56,LTA!J$102:AN$102,LTA!J$103:AN$103)</f>
        <v>105.58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309.57000000000005</v>
      </c>
      <c r="AB56" s="75">
        <f>-STOA!N56</f>
        <v>0</v>
      </c>
      <c r="AC56">
        <f t="shared" si="0"/>
        <v>19.666753197495296</v>
      </c>
      <c r="AD56">
        <f t="shared" si="1"/>
        <v>2321.6133893614688</v>
      </c>
      <c r="AE56">
        <f>'IDT-1'!B56</f>
        <v>0</v>
      </c>
      <c r="AF56" s="24"/>
      <c r="AG56">
        <f t="shared" si="2"/>
        <v>2321.6133893614688</v>
      </c>
      <c r="AI56" s="34">
        <f>PXIL!H56</f>
        <v>0</v>
      </c>
      <c r="AJ56" s="34">
        <f>PXIL!N56</f>
        <v>0</v>
      </c>
      <c r="AK56" s="34">
        <f>RTM_IEX!H56</f>
        <v>28.05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11.293604</v>
      </c>
      <c r="E57">
        <f>GT_NG!P57</f>
        <v>13.689956204379561</v>
      </c>
      <c r="F57">
        <f>GT_Spot!P57</f>
        <v>0</v>
      </c>
      <c r="G57">
        <f>PPCL_NG!P57</f>
        <v>40.43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884.95658235458461</v>
      </c>
      <c r="P57" s="36">
        <v>58.04</v>
      </c>
      <c r="Q57" s="36">
        <v>14.509999999999998</v>
      </c>
      <c r="R57" s="38">
        <v>42.500000000000007</v>
      </c>
      <c r="S57" s="38">
        <v>3.87</v>
      </c>
      <c r="T57" s="37">
        <f>SUMPRODUCT(LTA!J57:AN57,LTA!J$101:AN$101,LTA!J$103:AN$103)</f>
        <v>587.02</v>
      </c>
      <c r="U57" s="37">
        <f>SUMPRODUCT(LTA!J57:AN57,LTA!J$102:AN$102,LTA!J$103:AN$103)</f>
        <v>109.28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309.57000000000005</v>
      </c>
      <c r="AB57" s="75">
        <f>-STOA!N57</f>
        <v>0</v>
      </c>
      <c r="AC57">
        <f t="shared" si="0"/>
        <v>20.309521197495297</v>
      </c>
      <c r="AD57">
        <f t="shared" si="1"/>
        <v>2397.490621361469</v>
      </c>
      <c r="AE57">
        <f>'IDT-1'!B57</f>
        <v>0</v>
      </c>
      <c r="AF57" s="24"/>
      <c r="AG57">
        <f t="shared" si="2"/>
        <v>2397.490621361469</v>
      </c>
      <c r="AI57" s="34">
        <f>PXIL!H57</f>
        <v>0</v>
      </c>
      <c r="AJ57" s="34">
        <f>PXIL!N57</f>
        <v>0</v>
      </c>
      <c r="AK57" s="34">
        <f>RTM_IEX!H57</f>
        <v>88.03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11.293604</v>
      </c>
      <c r="E58">
        <f>GT_NG!P58</f>
        <v>13.689956204379561</v>
      </c>
      <c r="F58">
        <f>GT_Spot!P58</f>
        <v>0</v>
      </c>
      <c r="G58">
        <f>PPCL_NG!P58</f>
        <v>40.43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884.95658235458461</v>
      </c>
      <c r="P58" s="36">
        <v>58.04</v>
      </c>
      <c r="Q58" s="36">
        <v>14.509999999999998</v>
      </c>
      <c r="R58" s="38">
        <v>42.500000000000007</v>
      </c>
      <c r="S58" s="38">
        <v>3.87</v>
      </c>
      <c r="T58" s="37">
        <f>SUMPRODUCT(LTA!J58:AN58,LTA!J$101:AN$101,LTA!J$103:AN$103)</f>
        <v>587.97</v>
      </c>
      <c r="U58" s="37">
        <f>SUMPRODUCT(LTA!J58:AN58,LTA!J$102:AN$102,LTA!J$103:AN$103)</f>
        <v>113.17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309.57000000000005</v>
      </c>
      <c r="AB58" s="75">
        <f>-STOA!N58</f>
        <v>0</v>
      </c>
      <c r="AC58">
        <f t="shared" si="0"/>
        <v>20.675257197495299</v>
      </c>
      <c r="AD58">
        <f t="shared" si="1"/>
        <v>2440.6648853614688</v>
      </c>
      <c r="AE58">
        <f>'IDT-1'!B58</f>
        <v>0</v>
      </c>
      <c r="AF58" s="24"/>
      <c r="AG58">
        <f t="shared" si="2"/>
        <v>2440.6648853614688</v>
      </c>
      <c r="AI58" s="34">
        <f>PXIL!H58</f>
        <v>0</v>
      </c>
      <c r="AJ58" s="34">
        <f>PXIL!N58</f>
        <v>0</v>
      </c>
      <c r="AK58" s="34">
        <f>RTM_IEX!H58</f>
        <v>126.73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11.293604</v>
      </c>
      <c r="E59">
        <f>GT_NG!P59</f>
        <v>13.689956204379561</v>
      </c>
      <c r="F59">
        <f>GT_Spot!P59</f>
        <v>0</v>
      </c>
      <c r="G59">
        <f>PPCL_NG!P59</f>
        <v>40.43</v>
      </c>
      <c r="H59">
        <f>PPCL_Spot!P59</f>
        <v>0</v>
      </c>
      <c r="I59">
        <f>Bawana_NG!P59</f>
        <v>134.60515895849818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904.08886585937466</v>
      </c>
      <c r="P59" s="36">
        <v>96.980966329809533</v>
      </c>
      <c r="Q59" s="36">
        <v>38.33</v>
      </c>
      <c r="R59" s="38">
        <v>42.500000000000007</v>
      </c>
      <c r="S59" s="38">
        <v>7.68</v>
      </c>
      <c r="T59" s="37">
        <f>SUMPRODUCT(LTA!J59:AN59,LTA!J$101:AN$101,LTA!J$103:AN$103)</f>
        <v>588.15</v>
      </c>
      <c r="U59" s="37">
        <f>SUMPRODUCT(LTA!J59:AN59,LTA!J$102:AN$102,LTA!J$103:AN$103)</f>
        <v>109.32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309.57000000000005</v>
      </c>
      <c r="AB59" s="75">
        <f>-STOA!N59</f>
        <v>0</v>
      </c>
      <c r="AC59">
        <f t="shared" si="0"/>
        <v>20.925479831357322</v>
      </c>
      <c r="AD59">
        <f t="shared" si="1"/>
        <v>2470.2030715207047</v>
      </c>
      <c r="AE59">
        <f>'IDT-1'!B59</f>
        <v>0</v>
      </c>
      <c r="AF59" s="24"/>
      <c r="AG59">
        <f t="shared" si="2"/>
        <v>2470.2030715207047</v>
      </c>
      <c r="AI59" s="34">
        <f>PXIL!H59</f>
        <v>0</v>
      </c>
      <c r="AJ59" s="34">
        <f>PXIL!N59</f>
        <v>0</v>
      </c>
      <c r="AK59" s="34">
        <f>RTM_IEX!H59</f>
        <v>74.489999999999995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11.293604</v>
      </c>
      <c r="E60">
        <f>GT_NG!P60</f>
        <v>13.689956204379561</v>
      </c>
      <c r="F60">
        <f>GT_Spot!P60</f>
        <v>0</v>
      </c>
      <c r="G60">
        <f>PPCL_NG!P60</f>
        <v>40.43</v>
      </c>
      <c r="H60">
        <f>PPCL_Spot!P60</f>
        <v>0</v>
      </c>
      <c r="I60">
        <f>Bawana_NG!P60</f>
        <v>134.60515895849818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904.71467345132294</v>
      </c>
      <c r="P60" s="36">
        <v>118.6354831340897</v>
      </c>
      <c r="Q60" s="36">
        <v>38.33</v>
      </c>
      <c r="R60" s="38">
        <v>42.500000000000007</v>
      </c>
      <c r="S60" s="38">
        <v>7.68</v>
      </c>
      <c r="T60" s="37">
        <f>SUMPRODUCT(LTA!J60:AN60,LTA!J$101:AN$101,LTA!J$103:AN$103)</f>
        <v>588.66</v>
      </c>
      <c r="U60" s="37">
        <f>SUMPRODUCT(LTA!J60:AN60,LTA!J$102:AN$102,LTA!J$103:AN$103)</f>
        <v>111.61999999999999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309.57000000000005</v>
      </c>
      <c r="AB60" s="75">
        <f>-STOA!N60</f>
        <v>0</v>
      </c>
      <c r="AC60">
        <f t="shared" si="0"/>
        <v>21.583202556285638</v>
      </c>
      <c r="AD60">
        <f t="shared" si="1"/>
        <v>2547.8456731920051</v>
      </c>
      <c r="AE60">
        <f>'IDT-1'!B60</f>
        <v>0</v>
      </c>
      <c r="AF60" s="24"/>
      <c r="AG60">
        <f t="shared" si="2"/>
        <v>2547.8456731920051</v>
      </c>
      <c r="AI60" s="34">
        <f>PXIL!H60</f>
        <v>0</v>
      </c>
      <c r="AJ60" s="34">
        <f>PXIL!N60</f>
        <v>0</v>
      </c>
      <c r="AK60" s="34">
        <f>RTM_IEX!H60</f>
        <v>127.7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11.293604</v>
      </c>
      <c r="E61">
        <f>GT_NG!P61</f>
        <v>13.689956204379561</v>
      </c>
      <c r="F61">
        <f>GT_Spot!P61</f>
        <v>0</v>
      </c>
      <c r="G61">
        <f>PPCL_NG!P61</f>
        <v>40.43</v>
      </c>
      <c r="H61">
        <f>PPCL_Spot!P61</f>
        <v>0</v>
      </c>
      <c r="I61">
        <f>Bawana_NG!P61</f>
        <v>134.60515895849818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968.31168863348978</v>
      </c>
      <c r="P61" s="36">
        <v>118.6354831340897</v>
      </c>
      <c r="Q61" s="36">
        <v>38.33</v>
      </c>
      <c r="R61" s="38">
        <v>42.500000000000007</v>
      </c>
      <c r="S61" s="38">
        <v>7.68</v>
      </c>
      <c r="T61" s="37">
        <f>SUMPRODUCT(LTA!J61:AN61,LTA!J$101:AN$101,LTA!J$103:AN$103)</f>
        <v>578.29999999999995</v>
      </c>
      <c r="U61" s="37">
        <f>SUMPRODUCT(LTA!J61:AN61,LTA!J$102:AN$102,LTA!J$103:AN$103)</f>
        <v>114.11999999999999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309.57000000000005</v>
      </c>
      <c r="AB61" s="75">
        <f>-STOA!N61</f>
        <v>0</v>
      </c>
      <c r="AC61">
        <f t="shared" si="0"/>
        <v>21.98637748381584</v>
      </c>
      <c r="AD61">
        <f t="shared" si="1"/>
        <v>2595.4395134466417</v>
      </c>
      <c r="AE61">
        <f>'IDT-1'!B61</f>
        <v>0</v>
      </c>
      <c r="AF61" s="24"/>
      <c r="AG61">
        <f t="shared" si="2"/>
        <v>2595.4395134466417</v>
      </c>
      <c r="AI61" s="34">
        <f>PXIL!H61</f>
        <v>0</v>
      </c>
      <c r="AJ61" s="34">
        <f>PXIL!N61</f>
        <v>0</v>
      </c>
      <c r="AK61" s="34">
        <f>RTM_IEX!H61</f>
        <v>119.96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11.293604</v>
      </c>
      <c r="E62">
        <f>GT_NG!P62</f>
        <v>13.689956204379561</v>
      </c>
      <c r="F62">
        <f>GT_Spot!P62</f>
        <v>0</v>
      </c>
      <c r="G62">
        <f>PPCL_NG!P62</f>
        <v>40.43</v>
      </c>
      <c r="H62">
        <f>PPCL_Spot!P62</f>
        <v>0</v>
      </c>
      <c r="I62">
        <f>Bawana_NG!P62</f>
        <v>134.60515895849818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1028.1507883480094</v>
      </c>
      <c r="P62" s="36">
        <v>118.6354831340897</v>
      </c>
      <c r="Q62" s="36">
        <v>38.330000000000005</v>
      </c>
      <c r="R62" s="38">
        <v>42.500000000000007</v>
      </c>
      <c r="S62" s="38">
        <v>7.68</v>
      </c>
      <c r="T62" s="37">
        <f>SUMPRODUCT(LTA!J62:AN62,LTA!J$101:AN$101,LTA!J$103:AN$103)</f>
        <v>565.85</v>
      </c>
      <c r="U62" s="37">
        <f>SUMPRODUCT(LTA!J62:AN62,LTA!J$102:AN$102,LTA!J$103:AN$103)</f>
        <v>115.73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309.57000000000005</v>
      </c>
      <c r="AB62" s="75">
        <f>-STOA!N62</f>
        <v>0</v>
      </c>
      <c r="AC62">
        <f t="shared" si="0"/>
        <v>22.430477921417804</v>
      </c>
      <c r="AD62">
        <f t="shared" si="1"/>
        <v>2647.8645127235595</v>
      </c>
      <c r="AE62">
        <f>'IDT-1'!B62</f>
        <v>0</v>
      </c>
      <c r="AF62" s="24"/>
      <c r="AG62">
        <f t="shared" si="2"/>
        <v>2647.8645127235595</v>
      </c>
      <c r="AI62" s="34">
        <f>PXIL!H62</f>
        <v>0</v>
      </c>
      <c r="AJ62" s="34">
        <f>PXIL!N62</f>
        <v>0</v>
      </c>
      <c r="AK62" s="34">
        <f>RTM_IEX!H62</f>
        <v>123.83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11.293604</v>
      </c>
      <c r="E63">
        <f>GT_NG!P63</f>
        <v>13.689956204379561</v>
      </c>
      <c r="F63">
        <f>GT_Spot!P63</f>
        <v>0</v>
      </c>
      <c r="G63">
        <f>PPCL_NG!P63</f>
        <v>40.43</v>
      </c>
      <c r="H63">
        <f>PPCL_Spot!P63</f>
        <v>0</v>
      </c>
      <c r="I63">
        <f>Bawana_NG!P63</f>
        <v>134.60515895849818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1090.7299549000336</v>
      </c>
      <c r="P63" s="36">
        <v>118.6354831340897</v>
      </c>
      <c r="Q63" s="36">
        <v>38.330000000000005</v>
      </c>
      <c r="R63" s="38">
        <v>42.500000000000007</v>
      </c>
      <c r="S63" s="38">
        <v>7.68</v>
      </c>
      <c r="T63" s="37">
        <f>SUMPRODUCT(LTA!J63:AN63,LTA!J$101:AN$101,LTA!J$103:AN$103)</f>
        <v>529.41000000000008</v>
      </c>
      <c r="U63" s="37">
        <f>SUMPRODUCT(LTA!J63:AN63,LTA!J$102:AN$102,LTA!J$103:AN$103)</f>
        <v>115.61999999999999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309.33000000000004</v>
      </c>
      <c r="AB63" s="75">
        <f>-STOA!N63</f>
        <v>0</v>
      </c>
      <c r="AC63">
        <f t="shared" si="0"/>
        <v>22.955890920454809</v>
      </c>
      <c r="AD63">
        <f t="shared" si="1"/>
        <v>2709.8882662765463</v>
      </c>
      <c r="AE63">
        <f>'IDT-1'!B63</f>
        <v>0</v>
      </c>
      <c r="AF63" s="24"/>
      <c r="AG63">
        <f t="shared" si="2"/>
        <v>2709.8882662765463</v>
      </c>
      <c r="AI63" s="34">
        <f>PXIL!H63</f>
        <v>0</v>
      </c>
      <c r="AJ63" s="34">
        <f>PXIL!N63</f>
        <v>0</v>
      </c>
      <c r="AK63" s="34">
        <f>RTM_IEX!H63</f>
        <v>160.59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11.293604</v>
      </c>
      <c r="E64">
        <f>GT_NG!P64</f>
        <v>13.689956204379561</v>
      </c>
      <c r="F64">
        <f>GT_Spot!P64</f>
        <v>0</v>
      </c>
      <c r="G64">
        <f>PPCL_NG!P64</f>
        <v>40.43</v>
      </c>
      <c r="H64">
        <f>PPCL_Spot!P64</f>
        <v>0</v>
      </c>
      <c r="I64">
        <f>Bawana_NG!P64</f>
        <v>134.60515895849818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1139.1000370673601</v>
      </c>
      <c r="P64" s="36">
        <v>118.6354831340897</v>
      </c>
      <c r="Q64" s="36">
        <v>38.330000000000005</v>
      </c>
      <c r="R64" s="38">
        <v>42.5</v>
      </c>
      <c r="S64" s="38">
        <v>7.68</v>
      </c>
      <c r="T64" s="37">
        <f>SUMPRODUCT(LTA!J64:AN64,LTA!J$101:AN$101,LTA!J$103:AN$103)</f>
        <v>495.41999999999996</v>
      </c>
      <c r="U64" s="37">
        <f>SUMPRODUCT(LTA!J64:AN64,LTA!J$102:AN$102,LTA!J$103:AN$103)</f>
        <v>116.53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309.33000000000004</v>
      </c>
      <c r="AB64" s="75">
        <f>-STOA!N64</f>
        <v>0</v>
      </c>
      <c r="AC64">
        <f t="shared" si="0"/>
        <v>23.043671610660351</v>
      </c>
      <c r="AD64">
        <f t="shared" si="1"/>
        <v>2720.2505677536669</v>
      </c>
      <c r="AE64">
        <f>'IDT-1'!B64</f>
        <v>0</v>
      </c>
      <c r="AF64" s="24"/>
      <c r="AG64">
        <f t="shared" si="2"/>
        <v>2720.2505677536669</v>
      </c>
      <c r="AI64" s="34">
        <f>PXIL!H64</f>
        <v>0</v>
      </c>
      <c r="AJ64" s="34">
        <f>PXIL!N64</f>
        <v>0</v>
      </c>
      <c r="AK64" s="34">
        <f>RTM_IEX!H64</f>
        <v>155.75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11.293604</v>
      </c>
      <c r="E65">
        <f>GT_NG!P65</f>
        <v>13.689956204379561</v>
      </c>
      <c r="F65">
        <f>GT_Spot!P65</f>
        <v>0</v>
      </c>
      <c r="G65">
        <f>PPCL_NG!P65</f>
        <v>40.43</v>
      </c>
      <c r="H65">
        <f>PPCL_Spot!P65</f>
        <v>0</v>
      </c>
      <c r="I65">
        <f>Bawana_NG!P65</f>
        <v>134.55532794000209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1179.8000531063035</v>
      </c>
      <c r="P65" s="36">
        <v>118.6354831340897</v>
      </c>
      <c r="Q65" s="36">
        <v>38.330000000000005</v>
      </c>
      <c r="R65" s="38">
        <v>42.5</v>
      </c>
      <c r="S65" s="38">
        <v>7.68</v>
      </c>
      <c r="T65" s="37">
        <f>SUMPRODUCT(LTA!J65:AN65,LTA!J$101:AN$101,LTA!J$103:AN$103)</f>
        <v>454.2</v>
      </c>
      <c r="U65" s="37">
        <f>SUMPRODUCT(LTA!J65:AN65,LTA!J$102:AN$102,LTA!J$103:AN$103)</f>
        <v>119.64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309.33000000000004</v>
      </c>
      <c r="AB65" s="75">
        <f>-STOA!N65</f>
        <v>0</v>
      </c>
      <c r="AC65">
        <f t="shared" si="0"/>
        <v>23.422513164832107</v>
      </c>
      <c r="AD65">
        <f t="shared" si="1"/>
        <v>2764.9719112199423</v>
      </c>
      <c r="AE65">
        <f>'IDT-1'!B65</f>
        <v>0</v>
      </c>
      <c r="AF65" s="24"/>
      <c r="AG65">
        <f t="shared" si="2"/>
        <v>2764.9719112199423</v>
      </c>
      <c r="AI65" s="34">
        <f>PXIL!H65</f>
        <v>0</v>
      </c>
      <c r="AJ65" s="34">
        <f>PXIL!N65</f>
        <v>0</v>
      </c>
      <c r="AK65" s="34">
        <f>RTM_IEX!H65</f>
        <v>198.31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11.293604</v>
      </c>
      <c r="E66">
        <f>GT_NG!P66</f>
        <v>13.689956204379561</v>
      </c>
      <c r="F66">
        <f>GT_Spot!P66</f>
        <v>0</v>
      </c>
      <c r="G66">
        <f>PPCL_NG!P66</f>
        <v>40.43</v>
      </c>
      <c r="H66">
        <f>PPCL_Spot!P66</f>
        <v>0</v>
      </c>
      <c r="I66">
        <f>Bawana_NG!P66</f>
        <v>134.55532794000209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1181.0710197742633</v>
      </c>
      <c r="P66" s="36">
        <v>118.6354831340897</v>
      </c>
      <c r="Q66" s="36">
        <v>38.330000000000005</v>
      </c>
      <c r="R66" s="38">
        <v>42.5</v>
      </c>
      <c r="S66" s="38">
        <v>7.68</v>
      </c>
      <c r="T66" s="37">
        <f>SUMPRODUCT(LTA!J66:AN66,LTA!J$101:AN$101,LTA!J$103:AN$103)</f>
        <v>418.83000000000004</v>
      </c>
      <c r="U66" s="37">
        <f>SUMPRODUCT(LTA!J66:AN66,LTA!J$102:AN$102,LTA!J$103:AN$103)</f>
        <v>119.79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309.33000000000004</v>
      </c>
      <c r="AB66" s="75">
        <f>-STOA!N66</f>
        <v>0</v>
      </c>
      <c r="AC66">
        <f t="shared" si="0"/>
        <v>23.332473284842969</v>
      </c>
      <c r="AD66">
        <f t="shared" si="1"/>
        <v>2754.3429177678918</v>
      </c>
      <c r="AE66">
        <f>'IDT-1'!B66</f>
        <v>0</v>
      </c>
      <c r="AF66" s="24"/>
      <c r="AG66">
        <f t="shared" si="2"/>
        <v>2754.3429177678918</v>
      </c>
      <c r="AI66" s="34">
        <f>PXIL!H66</f>
        <v>0</v>
      </c>
      <c r="AJ66" s="34">
        <f>PXIL!N66</f>
        <v>0</v>
      </c>
      <c r="AK66" s="34">
        <f>RTM_IEX!H66</f>
        <v>221.54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11.293604</v>
      </c>
      <c r="E67">
        <f>GT_NG!P67</f>
        <v>13.689956204379561</v>
      </c>
      <c r="F67">
        <f>GT_Spot!P67</f>
        <v>0</v>
      </c>
      <c r="G67">
        <f>PPCL_NG!P67</f>
        <v>40.43</v>
      </c>
      <c r="H67">
        <f>PPCL_Spot!P67</f>
        <v>0</v>
      </c>
      <c r="I67">
        <f>Bawana_NG!P67</f>
        <v>134.55532794000209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1179.2539857678335</v>
      </c>
      <c r="P67" s="36">
        <v>118.6354831340897</v>
      </c>
      <c r="Q67" s="36">
        <v>38.330000000000005</v>
      </c>
      <c r="R67" s="38">
        <v>43</v>
      </c>
      <c r="S67" s="38">
        <v>7.68</v>
      </c>
      <c r="T67" s="37">
        <f>SUMPRODUCT(LTA!J67:AN67,LTA!J$101:AN$101,LTA!J$103:AN$103)</f>
        <v>387.37</v>
      </c>
      <c r="U67" s="37">
        <f>SUMPRODUCT(LTA!J67:AN67,LTA!J$102:AN$102,LTA!J$103:AN$103)</f>
        <v>114.58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309.33000000000004</v>
      </c>
      <c r="AB67" s="75">
        <f>-STOA!N67</f>
        <v>0</v>
      </c>
      <c r="AC67">
        <f t="shared" si="0"/>
        <v>22.777678199188959</v>
      </c>
      <c r="AD67">
        <f t="shared" si="1"/>
        <v>2688.8506788471159</v>
      </c>
      <c r="AE67">
        <f>'IDT-1'!B67</f>
        <v>0</v>
      </c>
      <c r="AF67" s="24"/>
      <c r="AG67">
        <f t="shared" si="2"/>
        <v>2688.8506788471159</v>
      </c>
      <c r="AI67" s="34">
        <f>PXIL!H67</f>
        <v>0</v>
      </c>
      <c r="AJ67" s="34">
        <f>PXIL!N67</f>
        <v>0</v>
      </c>
      <c r="AK67" s="34">
        <f>RTM_IEX!H67</f>
        <v>167.36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26.12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11.293604</v>
      </c>
      <c r="E68">
        <f>GT_NG!P68</f>
        <v>13.689956204379561</v>
      </c>
      <c r="F68">
        <f>GT_Spot!P68</f>
        <v>0</v>
      </c>
      <c r="G68">
        <f>PPCL_NG!P68</f>
        <v>40.43</v>
      </c>
      <c r="H68">
        <f>PPCL_Spot!P68</f>
        <v>0</v>
      </c>
      <c r="I68">
        <f>Bawana_NG!P68</f>
        <v>134.55532794000209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1173.9526824507348</v>
      </c>
      <c r="P68" s="36">
        <v>118.6354831340897</v>
      </c>
      <c r="Q68" s="36">
        <v>38.330000000000005</v>
      </c>
      <c r="R68" s="38">
        <v>43</v>
      </c>
      <c r="S68" s="38">
        <v>7.68</v>
      </c>
      <c r="T68" s="37">
        <f>SUMPRODUCT(LTA!J68:AN68,LTA!J$101:AN$101,LTA!J$103:AN$103)</f>
        <v>355.1</v>
      </c>
      <c r="U68" s="37">
        <f>SUMPRODUCT(LTA!J68:AN68,LTA!J$102:AN$102,LTA!J$103:AN$103)</f>
        <v>116.73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309.33000000000004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22.650827251325328</v>
      </c>
      <c r="AD68">
        <f t="shared" ref="AD68:AD98" si="4">SUM(B68:AB68,AI68:AV68)-AC68</f>
        <v>2673.8762264778811</v>
      </c>
      <c r="AE68">
        <f>'IDT-1'!B68</f>
        <v>0</v>
      </c>
      <c r="AF68" s="24"/>
      <c r="AG68">
        <f t="shared" ref="AG68:AG98" si="5">SUM(AD68:AF68)</f>
        <v>2673.8762264778811</v>
      </c>
      <c r="AI68" s="34">
        <f>PXIL!H68</f>
        <v>0</v>
      </c>
      <c r="AJ68" s="34">
        <f>PXIL!N68</f>
        <v>0</v>
      </c>
      <c r="AK68" s="34">
        <f>RTM_IEX!H68</f>
        <v>157.69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56.11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11.293604</v>
      </c>
      <c r="E69">
        <f>GT_NG!P69</f>
        <v>13.689956204379561</v>
      </c>
      <c r="F69">
        <f>GT_Spot!P69</f>
        <v>0</v>
      </c>
      <c r="G69">
        <f>PPCL_NG!P69</f>
        <v>40.43</v>
      </c>
      <c r="H69">
        <f>PPCL_Spot!P69</f>
        <v>0</v>
      </c>
      <c r="I69">
        <f>Bawana_NG!P69</f>
        <v>134.55532794000209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1167.0004015674949</v>
      </c>
      <c r="P69" s="36">
        <v>118.6354831340897</v>
      </c>
      <c r="Q69" s="36">
        <v>38.330000000000005</v>
      </c>
      <c r="R69" s="38">
        <v>40.100000000000009</v>
      </c>
      <c r="S69" s="38">
        <v>7.68</v>
      </c>
      <c r="T69" s="37">
        <f>SUMPRODUCT(LTA!J69:AN69,LTA!J$101:AN$101,LTA!J$103:AN$103)</f>
        <v>330.92</v>
      </c>
      <c r="U69" s="37">
        <f>SUMPRODUCT(LTA!J69:AN69,LTA!J$102:AN$102,LTA!J$103:AN$103)</f>
        <v>119.68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309.33000000000004</v>
      </c>
      <c r="AB69" s="75">
        <f>-STOA!N69</f>
        <v>0</v>
      </c>
      <c r="AC69">
        <f t="shared" si="3"/>
        <v>22.511620091906114</v>
      </c>
      <c r="AD69">
        <f t="shared" si="4"/>
        <v>2657.4431527540601</v>
      </c>
      <c r="AE69">
        <f>'IDT-1'!B69</f>
        <v>0</v>
      </c>
      <c r="AF69" s="24"/>
      <c r="AG69">
        <f t="shared" si="5"/>
        <v>2657.4431527540601</v>
      </c>
      <c r="AI69" s="34">
        <f>PXIL!H69</f>
        <v>0</v>
      </c>
      <c r="AJ69" s="34">
        <f>PXIL!N69</f>
        <v>0</v>
      </c>
      <c r="AK69" s="34">
        <f>RTM_IEX!H69</f>
        <v>156.72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71.59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11.293604</v>
      </c>
      <c r="E70">
        <f>GT_NG!P70</f>
        <v>13.689956204379561</v>
      </c>
      <c r="F70">
        <f>GT_Spot!P70</f>
        <v>0</v>
      </c>
      <c r="G70">
        <f>PPCL_NG!P70</f>
        <v>40.43</v>
      </c>
      <c r="H70">
        <f>PPCL_Spot!P70</f>
        <v>0</v>
      </c>
      <c r="I70">
        <f>Bawana_NG!P70</f>
        <v>134.55532794000209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1179.291887071201</v>
      </c>
      <c r="P70" s="36">
        <v>118.6354831340897</v>
      </c>
      <c r="Q70" s="36">
        <v>38.330000000000005</v>
      </c>
      <c r="R70" s="38">
        <v>34.114550426894347</v>
      </c>
      <c r="S70" s="38">
        <v>7.68</v>
      </c>
      <c r="T70" s="37">
        <f>SUMPRODUCT(LTA!J70:AN70,LTA!J$101:AN$101,LTA!J$103:AN$103)</f>
        <v>300.22000000000003</v>
      </c>
      <c r="U70" s="37">
        <f>SUMPRODUCT(LTA!J70:AN70,LTA!J$102:AN$102,LTA!J$103:AN$103)</f>
        <v>121.05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309.33000000000004</v>
      </c>
      <c r="AB70" s="75">
        <f>-STOA!N70</f>
        <v>0</v>
      </c>
      <c r="AC70">
        <f t="shared" si="3"/>
        <v>22.350726793723158</v>
      </c>
      <c r="AD70">
        <f t="shared" si="4"/>
        <v>2638.4500819828436</v>
      </c>
      <c r="AE70">
        <f>'IDT-1'!B70</f>
        <v>0</v>
      </c>
      <c r="AF70" s="24"/>
      <c r="AG70">
        <f t="shared" si="5"/>
        <v>2638.4500819828436</v>
      </c>
      <c r="AI70" s="34">
        <f>PXIL!H70</f>
        <v>0</v>
      </c>
      <c r="AJ70" s="34">
        <f>PXIL!N70</f>
        <v>0</v>
      </c>
      <c r="AK70" s="34">
        <f>RTM_IEX!H70</f>
        <v>178.97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53.21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11.293604</v>
      </c>
      <c r="E71">
        <f>GT_NG!P71</f>
        <v>13.689956204379561</v>
      </c>
      <c r="F71">
        <f>GT_Spot!P71</f>
        <v>0</v>
      </c>
      <c r="G71">
        <f>PPCL_NG!P71</f>
        <v>40.43</v>
      </c>
      <c r="H71">
        <f>PPCL_Spot!P71</f>
        <v>0</v>
      </c>
      <c r="I71">
        <f>Bawana_NG!P71</f>
        <v>134.55532794000209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1175.0881523209291</v>
      </c>
      <c r="P71" s="36">
        <v>118.6354831340897</v>
      </c>
      <c r="Q71" s="36">
        <v>38.330000000000005</v>
      </c>
      <c r="R71" s="38">
        <v>25.97</v>
      </c>
      <c r="S71" s="38">
        <v>7.68</v>
      </c>
      <c r="T71" s="37">
        <f>SUMPRODUCT(LTA!J71:AN71,LTA!J$101:AN$101,LTA!J$103:AN$103)</f>
        <v>263.14999999999998</v>
      </c>
      <c r="U71" s="37">
        <f>SUMPRODUCT(LTA!J71:AN71,LTA!J$102:AN$102,LTA!J$103:AN$103)</f>
        <v>120.14999999999999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63.85</v>
      </c>
      <c r="Z71" s="34">
        <f>IEX!N71</f>
        <v>0</v>
      </c>
      <c r="AA71" s="75">
        <f>STOA!H71</f>
        <v>309.28000000000003</v>
      </c>
      <c r="AB71" s="75">
        <f>-STOA!N71</f>
        <v>0</v>
      </c>
      <c r="AC71">
        <f t="shared" si="3"/>
        <v>21.968205198234962</v>
      </c>
      <c r="AD71">
        <f t="shared" si="4"/>
        <v>2593.2943184011656</v>
      </c>
      <c r="AE71">
        <f>'IDT-1'!B71</f>
        <v>0</v>
      </c>
      <c r="AF71" s="24"/>
      <c r="AG71">
        <f t="shared" si="5"/>
        <v>2593.2943184011656</v>
      </c>
      <c r="AI71" s="34">
        <f>PXIL!H71</f>
        <v>0</v>
      </c>
      <c r="AJ71" s="34">
        <f>PXIL!N71</f>
        <v>0</v>
      </c>
      <c r="AK71" s="34">
        <f>RTM_IEX!H71</f>
        <v>173.16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11.293604</v>
      </c>
      <c r="E72">
        <f>GT_NG!P72</f>
        <v>13.689956204379561</v>
      </c>
      <c r="F72">
        <f>GT_Spot!P72</f>
        <v>0</v>
      </c>
      <c r="G72">
        <f>PPCL_NG!P72</f>
        <v>40.43</v>
      </c>
      <c r="H72">
        <f>PPCL_Spot!P72</f>
        <v>0</v>
      </c>
      <c r="I72">
        <f>Bawana_NG!P72</f>
        <v>134.55532794000209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1175.078152952718</v>
      </c>
      <c r="P72" s="36">
        <v>118.6354831340897</v>
      </c>
      <c r="Q72" s="36">
        <v>38.330000000000005</v>
      </c>
      <c r="R72" s="38">
        <v>18.25</v>
      </c>
      <c r="S72" s="38">
        <v>7.68</v>
      </c>
      <c r="T72" s="37">
        <f>SUMPRODUCT(LTA!J72:AN72,LTA!J$101:AN$101,LTA!J$103:AN$103)</f>
        <v>229.98000000000002</v>
      </c>
      <c r="U72" s="37">
        <f>SUMPRODUCT(LTA!J72:AN72,LTA!J$102:AN$102,LTA!J$103:AN$103)</f>
        <v>118.55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89.97</v>
      </c>
      <c r="Z72" s="34">
        <f>IEX!N72</f>
        <v>0</v>
      </c>
      <c r="AA72" s="75">
        <f>STOA!H72</f>
        <v>309.28000000000003</v>
      </c>
      <c r="AB72" s="75">
        <f>-STOA!N72</f>
        <v>0</v>
      </c>
      <c r="AC72">
        <f t="shared" si="3"/>
        <v>21.790041203541993</v>
      </c>
      <c r="AD72">
        <f t="shared" si="4"/>
        <v>2572.2624830276477</v>
      </c>
      <c r="AE72">
        <f>'IDT-1'!B72</f>
        <v>0</v>
      </c>
      <c r="AF72" s="24"/>
      <c r="AG72">
        <f t="shared" si="5"/>
        <v>2572.2624830276477</v>
      </c>
      <c r="AI72" s="34">
        <f>PXIL!H72</f>
        <v>0</v>
      </c>
      <c r="AJ72" s="34">
        <f>PXIL!N72</f>
        <v>0</v>
      </c>
      <c r="AK72" s="34">
        <f>RTM_IEX!H72</f>
        <v>168.33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11.293604</v>
      </c>
      <c r="E73">
        <f>GT_NG!P73</f>
        <v>13.689956204379561</v>
      </c>
      <c r="F73">
        <f>GT_Spot!P73</f>
        <v>0</v>
      </c>
      <c r="G73">
        <f>PPCL_NG!P73</f>
        <v>40.43</v>
      </c>
      <c r="H73">
        <f>PPCL_Spot!P73</f>
        <v>0</v>
      </c>
      <c r="I73">
        <f>Bawana_NG!P73</f>
        <v>134.55532794000209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1167.1086856094325</v>
      </c>
      <c r="P73" s="36">
        <v>118.6354831340897</v>
      </c>
      <c r="Q73" s="36">
        <v>38.330000000000005</v>
      </c>
      <c r="R73" s="38">
        <v>10.534550561797751</v>
      </c>
      <c r="S73" s="38">
        <v>7.68</v>
      </c>
      <c r="T73" s="37">
        <f>SUMPRODUCT(LTA!J73:AN73,LTA!J$101:AN$101,LTA!J$103:AN$103)</f>
        <v>199.51999999999998</v>
      </c>
      <c r="U73" s="37">
        <f>SUMPRODUCT(LTA!J73:AN73,LTA!J$102:AN$102,LTA!J$103:AN$103)</f>
        <v>116.2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78.36</v>
      </c>
      <c r="Z73" s="34">
        <f>IEX!N73</f>
        <v>0</v>
      </c>
      <c r="AA73" s="75">
        <f>STOA!H73</f>
        <v>309.28000000000003</v>
      </c>
      <c r="AB73" s="75">
        <f>-STOA!N73</f>
        <v>0</v>
      </c>
      <c r="AC73">
        <f t="shared" si="3"/>
        <v>21.333879902577497</v>
      </c>
      <c r="AD73">
        <f t="shared" si="4"/>
        <v>2518.4137275471248</v>
      </c>
      <c r="AE73">
        <f>'IDT-1'!B73</f>
        <v>0</v>
      </c>
      <c r="AF73" s="24"/>
      <c r="AG73">
        <f t="shared" si="5"/>
        <v>2518.4137275471248</v>
      </c>
      <c r="AI73" s="34">
        <f>PXIL!H73</f>
        <v>0</v>
      </c>
      <c r="AJ73" s="34">
        <f>PXIL!N73</f>
        <v>0</v>
      </c>
      <c r="AK73" s="34">
        <f>RTM_IEX!H73</f>
        <v>174.13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11.293604</v>
      </c>
      <c r="E74">
        <f>GT_NG!P74</f>
        <v>13.689956204379561</v>
      </c>
      <c r="F74">
        <f>GT_Spot!P74</f>
        <v>0</v>
      </c>
      <c r="G74">
        <f>PPCL_NG!P74</f>
        <v>40.43</v>
      </c>
      <c r="H74">
        <f>PPCL_Spot!P74</f>
        <v>0</v>
      </c>
      <c r="I74">
        <f>Bawana_NG!P74</f>
        <v>134.55532794000209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1168.2289829260194</v>
      </c>
      <c r="P74" s="36">
        <v>118.6354831340897</v>
      </c>
      <c r="Q74" s="36">
        <v>38.330000000000005</v>
      </c>
      <c r="R74" s="38">
        <v>5.5200000000000005</v>
      </c>
      <c r="S74" s="38">
        <v>7.68</v>
      </c>
      <c r="T74" s="37">
        <f>SUMPRODUCT(LTA!J74:AN74,LTA!J$101:AN$101,LTA!J$103:AN$103)</f>
        <v>163.69999999999999</v>
      </c>
      <c r="U74" s="37">
        <f>SUMPRODUCT(LTA!J74:AN74,LTA!J$102:AN$102,LTA!J$103:AN$103)</f>
        <v>113.1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67.72</v>
      </c>
      <c r="Z74" s="34">
        <f>IEX!N74</f>
        <v>0</v>
      </c>
      <c r="AA74" s="75">
        <f>STOA!H74</f>
        <v>309.28000000000003</v>
      </c>
      <c r="AB74" s="75">
        <f>-STOA!N74</f>
        <v>0</v>
      </c>
      <c r="AC74">
        <f t="shared" si="3"/>
        <v>20.941732175317721</v>
      </c>
      <c r="AD74">
        <f t="shared" si="4"/>
        <v>2472.1216220291735</v>
      </c>
      <c r="AE74">
        <f>'IDT-1'!B74</f>
        <v>0</v>
      </c>
      <c r="AF74" s="24"/>
      <c r="AG74">
        <f t="shared" si="5"/>
        <v>2472.1216220291735</v>
      </c>
      <c r="AI74" s="34">
        <f>PXIL!H74</f>
        <v>0</v>
      </c>
      <c r="AJ74" s="34">
        <f>PXIL!N74</f>
        <v>0</v>
      </c>
      <c r="AK74" s="34">
        <f>RTM_IEX!H74</f>
        <v>180.9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11.414592000000001</v>
      </c>
      <c r="E75">
        <f>GT_NG!P75</f>
        <v>13.809693430656935</v>
      </c>
      <c r="F75">
        <f>GT_Spot!P75</f>
        <v>0</v>
      </c>
      <c r="G75">
        <f>PPCL_NG!P75</f>
        <v>40.43</v>
      </c>
      <c r="H75">
        <f>PPCL_Spot!P75</f>
        <v>0</v>
      </c>
      <c r="I75">
        <f>Bawana_NG!P75</f>
        <v>134.55532794000209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1162.6385961330666</v>
      </c>
      <c r="P75" s="36">
        <v>118.6354831340897</v>
      </c>
      <c r="Q75" s="36">
        <v>38.330000000000005</v>
      </c>
      <c r="R75" s="38">
        <v>0</v>
      </c>
      <c r="S75" s="38">
        <v>7.68</v>
      </c>
      <c r="T75" s="37">
        <f>SUMPRODUCT(LTA!J75:AN75,LTA!J$101:AN$101,LTA!J$103:AN$103)</f>
        <v>136.57999999999998</v>
      </c>
      <c r="U75" s="37">
        <f>SUMPRODUCT(LTA!J75:AN75,LTA!J$102:AN$102,LTA!J$103:AN$103)</f>
        <v>109.69999999999999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65.78</v>
      </c>
      <c r="Z75" s="34">
        <f>IEX!N75</f>
        <v>0</v>
      </c>
      <c r="AA75" s="75">
        <f>STOA!H75</f>
        <v>309.28000000000003</v>
      </c>
      <c r="AB75" s="75">
        <f>-STOA!N75</f>
        <v>0</v>
      </c>
      <c r="AC75">
        <f t="shared" si="3"/>
        <v>20.098375018157647</v>
      </c>
      <c r="AD75">
        <f t="shared" si="4"/>
        <v>2372.5653176196579</v>
      </c>
      <c r="AE75">
        <f>'IDT-1'!B75</f>
        <v>0</v>
      </c>
      <c r="AF75" s="24"/>
      <c r="AG75">
        <f t="shared" si="5"/>
        <v>2372.5653176196579</v>
      </c>
      <c r="AI75" s="34">
        <f>PXIL!H75</f>
        <v>0</v>
      </c>
      <c r="AJ75" s="34">
        <f>PXIL!N75</f>
        <v>0</v>
      </c>
      <c r="AK75" s="34">
        <f>RTM_IEX!H75</f>
        <v>123.83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11.414592000000001</v>
      </c>
      <c r="E76">
        <f>GT_NG!P76</f>
        <v>13.809693430656935</v>
      </c>
      <c r="F76">
        <f>GT_Spot!P76</f>
        <v>0</v>
      </c>
      <c r="G76">
        <f>PPCL_NG!P76</f>
        <v>40.43</v>
      </c>
      <c r="H76">
        <f>PPCL_Spot!P76</f>
        <v>0</v>
      </c>
      <c r="I76">
        <f>Bawana_NG!P76</f>
        <v>134.55532794000209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1190.2168612866762</v>
      </c>
      <c r="P76" s="36">
        <v>118.6354831340897</v>
      </c>
      <c r="Q76" s="36">
        <v>38.330000000000005</v>
      </c>
      <c r="R76" s="38">
        <v>0</v>
      </c>
      <c r="S76" s="38">
        <v>7.68</v>
      </c>
      <c r="T76" s="37">
        <f>SUMPRODUCT(LTA!J76:AN76,LTA!J$101:AN$101,LTA!J$103:AN$103)</f>
        <v>113.05</v>
      </c>
      <c r="U76" s="37">
        <f>SUMPRODUCT(LTA!J76:AN76,LTA!J$102:AN$102,LTA!J$103:AN$103)</f>
        <v>107.8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17.41</v>
      </c>
      <c r="Z76" s="34">
        <f>IEX!N76</f>
        <v>0</v>
      </c>
      <c r="AA76" s="75">
        <f>STOA!H76</f>
        <v>309.28000000000003</v>
      </c>
      <c r="AB76" s="75">
        <f>-STOA!N76</f>
        <v>0</v>
      </c>
      <c r="AC76">
        <f t="shared" si="3"/>
        <v>19.75068444544797</v>
      </c>
      <c r="AD76">
        <f t="shared" si="4"/>
        <v>2331.5212733459771</v>
      </c>
      <c r="AE76">
        <f>'IDT-1'!B76</f>
        <v>0</v>
      </c>
      <c r="AF76" s="24"/>
      <c r="AG76">
        <f t="shared" si="5"/>
        <v>2331.5212733459771</v>
      </c>
      <c r="AI76" s="34">
        <f>PXIL!H76</f>
        <v>0</v>
      </c>
      <c r="AJ76" s="34">
        <f>PXIL!N76</f>
        <v>0</v>
      </c>
      <c r="AK76" s="34">
        <f>RTM_IEX!H76</f>
        <v>128.66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11.414592000000001</v>
      </c>
      <c r="E77">
        <f>GT_NG!P77</f>
        <v>13.809693430656935</v>
      </c>
      <c r="F77">
        <f>GT_Spot!P77</f>
        <v>0</v>
      </c>
      <c r="G77">
        <f>PPCL_NG!P77</f>
        <v>40.43</v>
      </c>
      <c r="H77">
        <f>PPCL_Spot!P77</f>
        <v>0</v>
      </c>
      <c r="I77">
        <f>Bawana_NG!P77</f>
        <v>134.55532794000209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1199.8603236478662</v>
      </c>
      <c r="P77" s="36">
        <v>118.6354831340897</v>
      </c>
      <c r="Q77" s="36">
        <v>38.330000000000005</v>
      </c>
      <c r="R77" s="38">
        <v>0</v>
      </c>
      <c r="S77" s="38">
        <v>7.68</v>
      </c>
      <c r="T77" s="37">
        <f>SUMPRODUCT(LTA!J77:AN77,LTA!J$101:AN$101,LTA!J$103:AN$103)</f>
        <v>95.35</v>
      </c>
      <c r="U77" s="37">
        <f>SUMPRODUCT(LTA!J77:AN77,LTA!J$102:AN$102,LTA!J$103:AN$103)</f>
        <v>123.8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6.77</v>
      </c>
      <c r="Z77" s="34">
        <f>IEX!N77</f>
        <v>0</v>
      </c>
      <c r="AA77" s="75">
        <f>STOA!H77</f>
        <v>309.28000000000003</v>
      </c>
      <c r="AB77" s="75">
        <f>-STOA!N77</f>
        <v>0</v>
      </c>
      <c r="AC77">
        <f t="shared" si="3"/>
        <v>19.784985529281961</v>
      </c>
      <c r="AD77">
        <f t="shared" si="4"/>
        <v>2335.5704346233329</v>
      </c>
      <c r="AE77">
        <f>'IDT-1'!B77</f>
        <v>0</v>
      </c>
      <c r="AF77" s="24"/>
      <c r="AG77">
        <f t="shared" si="5"/>
        <v>2335.5704346233329</v>
      </c>
      <c r="AI77" s="34">
        <f>PXIL!H77</f>
        <v>0</v>
      </c>
      <c r="AJ77" s="34">
        <f>PXIL!N77</f>
        <v>0</v>
      </c>
      <c r="AK77" s="34">
        <f>RTM_IEX!H77</f>
        <v>135.44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11.414592000000001</v>
      </c>
      <c r="E78">
        <f>GT_NG!P78</f>
        <v>13.809693430656935</v>
      </c>
      <c r="F78">
        <f>GT_Spot!P78</f>
        <v>0</v>
      </c>
      <c r="G78">
        <f>PPCL_NG!P78</f>
        <v>40.43</v>
      </c>
      <c r="H78">
        <f>PPCL_Spot!P78</f>
        <v>0</v>
      </c>
      <c r="I78">
        <f>Bawana_NG!P78</f>
        <v>134.55532794000209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1217.694264481418</v>
      </c>
      <c r="P78" s="36">
        <v>118.6354831340897</v>
      </c>
      <c r="Q78" s="36">
        <v>38.330000000000005</v>
      </c>
      <c r="R78" s="38">
        <v>0</v>
      </c>
      <c r="S78" s="38">
        <v>7.68</v>
      </c>
      <c r="T78" s="37">
        <f>SUMPRODUCT(LTA!J78:AN78,LTA!J$101:AN$101,LTA!J$103:AN$103)</f>
        <v>80.48</v>
      </c>
      <c r="U78" s="37">
        <f>SUMPRODUCT(LTA!J78:AN78,LTA!J$102:AN$102,LTA!J$103:AN$103)</f>
        <v>122.89999999999999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309.28000000000003</v>
      </c>
      <c r="AB78" s="75">
        <f>-STOA!N78</f>
        <v>0</v>
      </c>
      <c r="AC78">
        <f t="shared" si="3"/>
        <v>19.794174632283806</v>
      </c>
      <c r="AD78">
        <f t="shared" si="4"/>
        <v>2336.6551863538834</v>
      </c>
      <c r="AE78">
        <f>'IDT-1'!B78</f>
        <v>0</v>
      </c>
      <c r="AF78" s="24"/>
      <c r="AG78">
        <f t="shared" si="5"/>
        <v>2336.6551863538834</v>
      </c>
      <c r="AI78" s="34">
        <f>PXIL!H78</f>
        <v>0</v>
      </c>
      <c r="AJ78" s="34">
        <f>PXIL!N78</f>
        <v>0</v>
      </c>
      <c r="AK78" s="34">
        <f>RTM_IEX!H78</f>
        <v>141.24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11.414592000000001</v>
      </c>
      <c r="E79">
        <f>GT_NG!P79</f>
        <v>13.809693430656935</v>
      </c>
      <c r="F79">
        <f>GT_Spot!P79</f>
        <v>0</v>
      </c>
      <c r="G79">
        <f>PPCL_NG!P79</f>
        <v>40.43</v>
      </c>
      <c r="H79">
        <f>PPCL_Spot!P79</f>
        <v>0</v>
      </c>
      <c r="I79">
        <f>Bawana_NG!P79</f>
        <v>134.55532794000209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1234.3775841549705</v>
      </c>
      <c r="P79" s="36">
        <v>118.6354831340897</v>
      </c>
      <c r="Q79" s="36">
        <v>38.330000000000005</v>
      </c>
      <c r="R79" s="38">
        <v>0</v>
      </c>
      <c r="S79" s="38">
        <v>7.68</v>
      </c>
      <c r="T79" s="37">
        <f>SUMPRODUCT(LTA!J79:AN79,LTA!J$101:AN$101,LTA!J$103:AN$103)</f>
        <v>78.010000000000005</v>
      </c>
      <c r="U79" s="37">
        <f>SUMPRODUCT(LTA!J79:AN79,LTA!J$102:AN$102,LTA!J$103:AN$103)</f>
        <v>115.31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309.28000000000003</v>
      </c>
      <c r="AB79" s="75">
        <f>-STOA!N79</f>
        <v>0</v>
      </c>
      <c r="AC79">
        <f t="shared" si="3"/>
        <v>19.63040251754164</v>
      </c>
      <c r="AD79">
        <f t="shared" si="4"/>
        <v>2317.3222781421773</v>
      </c>
      <c r="AE79">
        <f>'IDT-1'!B79</f>
        <v>0</v>
      </c>
      <c r="AF79" s="24"/>
      <c r="AG79">
        <f t="shared" si="5"/>
        <v>2317.3222781421773</v>
      </c>
      <c r="AI79" s="34">
        <f>PXIL!H79</f>
        <v>0</v>
      </c>
      <c r="AJ79" s="34">
        <f>PXIL!N79</f>
        <v>0</v>
      </c>
      <c r="AK79" s="34">
        <f>RTM_IEX!H79</f>
        <v>115.12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11.414592000000001</v>
      </c>
      <c r="E80">
        <f>GT_NG!P80</f>
        <v>13.809693430656935</v>
      </c>
      <c r="F80">
        <f>GT_Spot!P80</f>
        <v>0</v>
      </c>
      <c r="G80">
        <f>PPCL_NG!P80</f>
        <v>40.43</v>
      </c>
      <c r="H80">
        <f>PPCL_Spot!P80</f>
        <v>0</v>
      </c>
      <c r="I80">
        <f>Bawana_NG!P80</f>
        <v>134.55532794000209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1234.5319912319055</v>
      </c>
      <c r="P80" s="36">
        <v>118.6354831340897</v>
      </c>
      <c r="Q80" s="36">
        <v>38.330000000000005</v>
      </c>
      <c r="R80" s="38">
        <v>0</v>
      </c>
      <c r="S80" s="38">
        <v>7.68</v>
      </c>
      <c r="T80" s="37">
        <f>SUMPRODUCT(LTA!J80:AN80,LTA!J$101:AN$101,LTA!J$103:AN$103)</f>
        <v>74.09</v>
      </c>
      <c r="U80" s="37">
        <f>SUMPRODUCT(LTA!J80:AN80,LTA!J$102:AN$102,LTA!J$103:AN$103)</f>
        <v>113.71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13.54</v>
      </c>
      <c r="Z80" s="34">
        <f>IEX!N80</f>
        <v>0</v>
      </c>
      <c r="AA80" s="75">
        <f>STOA!H80</f>
        <v>309.28000000000003</v>
      </c>
      <c r="AB80" s="75">
        <f>-STOA!N80</f>
        <v>0</v>
      </c>
      <c r="AC80">
        <f t="shared" si="3"/>
        <v>19.829099536987894</v>
      </c>
      <c r="AD80">
        <f t="shared" si="4"/>
        <v>2340.7779881996662</v>
      </c>
      <c r="AE80">
        <f>'IDT-1'!B80</f>
        <v>0</v>
      </c>
      <c r="AF80" s="24"/>
      <c r="AG80">
        <f t="shared" si="5"/>
        <v>2340.7779881996662</v>
      </c>
      <c r="AI80" s="34">
        <f>PXIL!H80</f>
        <v>0</v>
      </c>
      <c r="AJ80" s="34">
        <f>PXIL!N80</f>
        <v>0</v>
      </c>
      <c r="AK80" s="34">
        <f>RTM_IEX!H80</f>
        <v>130.6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11.414592000000001</v>
      </c>
      <c r="E81">
        <f>GT_NG!P81</f>
        <v>13.809693430656935</v>
      </c>
      <c r="F81">
        <f>GT_Spot!P81</f>
        <v>0</v>
      </c>
      <c r="G81">
        <f>PPCL_NG!P81</f>
        <v>40.43</v>
      </c>
      <c r="H81">
        <f>PPCL_Spot!P81</f>
        <v>0</v>
      </c>
      <c r="I81">
        <f>Bawana_NG!P81</f>
        <v>134.55532794000209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1251.7881806274204</v>
      </c>
      <c r="P81" s="36">
        <v>118.6354831340897</v>
      </c>
      <c r="Q81" s="36">
        <v>38.330000000000005</v>
      </c>
      <c r="R81" s="38">
        <v>0</v>
      </c>
      <c r="S81" s="38">
        <v>7.68</v>
      </c>
      <c r="T81" s="37">
        <f>SUMPRODUCT(LTA!J81:AN81,LTA!J$101:AN$101,LTA!J$103:AN$103)</f>
        <v>70.509999999999991</v>
      </c>
      <c r="U81" s="37">
        <f>SUMPRODUCT(LTA!J81:AN81,LTA!J$102:AN$102,LTA!J$103:AN$103)</f>
        <v>109.31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43.53</v>
      </c>
      <c r="Z81" s="34">
        <f>IEX!N81</f>
        <v>0</v>
      </c>
      <c r="AA81" s="75">
        <f>STOA!H81</f>
        <v>309.28000000000003</v>
      </c>
      <c r="AB81" s="75">
        <f>-STOA!N81</f>
        <v>0</v>
      </c>
      <c r="AC81">
        <f t="shared" si="3"/>
        <v>20.175147527910219</v>
      </c>
      <c r="AD81">
        <f t="shared" si="4"/>
        <v>2381.6281296042594</v>
      </c>
      <c r="AE81">
        <f>'IDT-1'!B81</f>
        <v>0</v>
      </c>
      <c r="AF81" s="24"/>
      <c r="AG81">
        <f t="shared" si="5"/>
        <v>2381.6281296042594</v>
      </c>
      <c r="AI81" s="34">
        <f>PXIL!H81</f>
        <v>0</v>
      </c>
      <c r="AJ81" s="34">
        <f>PXIL!N81</f>
        <v>0</v>
      </c>
      <c r="AK81" s="34">
        <f>RTM_IEX!H81</f>
        <v>132.53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11.414592000000001</v>
      </c>
      <c r="E82">
        <f>GT_NG!P82</f>
        <v>13.809693430656935</v>
      </c>
      <c r="F82">
        <f>GT_Spot!P82</f>
        <v>0</v>
      </c>
      <c r="G82">
        <f>PPCL_NG!P82</f>
        <v>40.43</v>
      </c>
      <c r="H82">
        <f>PPCL_Spot!P82</f>
        <v>0</v>
      </c>
      <c r="I82">
        <f>Bawana_NG!P82</f>
        <v>134.55532794000209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1253.5635452418951</v>
      </c>
      <c r="P82" s="36">
        <v>118.6354831340897</v>
      </c>
      <c r="Q82" s="36">
        <v>38.330000000000005</v>
      </c>
      <c r="R82" s="38">
        <v>0</v>
      </c>
      <c r="S82" s="38">
        <v>7.68</v>
      </c>
      <c r="T82" s="37">
        <f>SUMPRODUCT(LTA!J82:AN82,LTA!J$101:AN$101,LTA!J$103:AN$103)</f>
        <v>68.67</v>
      </c>
      <c r="U82" s="37">
        <f>SUMPRODUCT(LTA!J82:AN82,LTA!J$102:AN$102,LTA!J$103:AN$103)</f>
        <v>108.31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81.260000000000005</v>
      </c>
      <c r="Z82" s="34">
        <f>IEX!N82</f>
        <v>0</v>
      </c>
      <c r="AA82" s="75">
        <f>STOA!H82</f>
        <v>309.28000000000003</v>
      </c>
      <c r="AB82" s="75">
        <f>-STOA!N82</f>
        <v>0</v>
      </c>
      <c r="AC82">
        <f t="shared" si="3"/>
        <v>20.442564590671807</v>
      </c>
      <c r="AD82">
        <f t="shared" si="4"/>
        <v>2413.196077155972</v>
      </c>
      <c r="AE82">
        <f>'IDT-1'!B82</f>
        <v>0</v>
      </c>
      <c r="AF82" s="24"/>
      <c r="AG82">
        <f t="shared" si="5"/>
        <v>2413.196077155972</v>
      </c>
      <c r="AI82" s="34">
        <f>PXIL!H82</f>
        <v>0</v>
      </c>
      <c r="AJ82" s="34">
        <f>PXIL!N82</f>
        <v>0</v>
      </c>
      <c r="AK82" s="34">
        <f>RTM_IEX!H82</f>
        <v>127.7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11.414592000000001</v>
      </c>
      <c r="E83">
        <f>GT_NG!P83</f>
        <v>13.809693430656935</v>
      </c>
      <c r="F83">
        <f>GT_Spot!P83</f>
        <v>0</v>
      </c>
      <c r="G83">
        <f>PPCL_NG!P83</f>
        <v>40.43</v>
      </c>
      <c r="H83">
        <f>PPCL_Spot!P83</f>
        <v>0</v>
      </c>
      <c r="I83">
        <f>Bawana_NG!P83</f>
        <v>134.55532794000209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1253.5470369683662</v>
      </c>
      <c r="P83" s="36">
        <v>118.6354831340897</v>
      </c>
      <c r="Q83" s="36">
        <v>38.330000000000005</v>
      </c>
      <c r="R83" s="38">
        <v>0</v>
      </c>
      <c r="S83" s="38">
        <v>7.68</v>
      </c>
      <c r="T83" s="37">
        <f>SUMPRODUCT(LTA!J83:AN83,LTA!J$101:AN$101,LTA!J$103:AN$103)</f>
        <v>65</v>
      </c>
      <c r="U83" s="37">
        <f>SUMPRODUCT(LTA!J83:AN83,LTA!J$102:AN$102,LTA!J$103:AN$103)</f>
        <v>98.79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18.38</v>
      </c>
      <c r="Z83" s="34">
        <f>IEX!N83</f>
        <v>0</v>
      </c>
      <c r="AA83" s="75">
        <f>STOA!H83</f>
        <v>309.28000000000003</v>
      </c>
      <c r="AB83" s="75">
        <f>-STOA!N83</f>
        <v>0</v>
      </c>
      <c r="AC83">
        <f t="shared" si="3"/>
        <v>20.575481921174166</v>
      </c>
      <c r="AD83">
        <f t="shared" si="4"/>
        <v>2428.8866515519412</v>
      </c>
      <c r="AE83">
        <f>'IDT-1'!B83</f>
        <v>0</v>
      </c>
      <c r="AF83" s="24"/>
      <c r="AG83">
        <f t="shared" si="5"/>
        <v>2428.8866515519412</v>
      </c>
      <c r="AI83" s="34">
        <f>PXIL!H83</f>
        <v>0</v>
      </c>
      <c r="AJ83" s="34">
        <f>PXIL!N83</f>
        <v>0</v>
      </c>
      <c r="AK83" s="34">
        <f>RTM_IEX!H83</f>
        <v>219.61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11.414592000000001</v>
      </c>
      <c r="E84">
        <f>GT_NG!P84</f>
        <v>13.809693430656935</v>
      </c>
      <c r="F84">
        <f>GT_Spot!P84</f>
        <v>0</v>
      </c>
      <c r="G84">
        <f>PPCL_NG!P84</f>
        <v>40.43</v>
      </c>
      <c r="H84">
        <f>PPCL_Spot!P84</f>
        <v>0</v>
      </c>
      <c r="I84">
        <f>Bawana_NG!P84</f>
        <v>134.55532794000209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1255.0772964544676</v>
      </c>
      <c r="P84" s="36">
        <v>118.6354831340897</v>
      </c>
      <c r="Q84" s="36">
        <v>38.330000000000005</v>
      </c>
      <c r="R84" s="38">
        <v>0</v>
      </c>
      <c r="S84" s="38">
        <v>7.68</v>
      </c>
      <c r="T84" s="37">
        <f>SUMPRODUCT(LTA!J84:AN84,LTA!J$101:AN$101,LTA!J$103:AN$103)</f>
        <v>63.34</v>
      </c>
      <c r="U84" s="37">
        <f>SUMPRODUCT(LTA!J84:AN84,LTA!J$102:AN$102,LTA!J$103:AN$103)</f>
        <v>97.79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49.34</v>
      </c>
      <c r="Z84" s="34">
        <f>IEX!N84</f>
        <v>0</v>
      </c>
      <c r="AA84" s="75">
        <f>STOA!H84</f>
        <v>309.28000000000003</v>
      </c>
      <c r="AB84" s="75">
        <f>-STOA!N84</f>
        <v>0</v>
      </c>
      <c r="AC84">
        <f t="shared" si="3"/>
        <v>20.801612100857419</v>
      </c>
      <c r="AD84">
        <f t="shared" si="4"/>
        <v>2455.580780858359</v>
      </c>
      <c r="AE84">
        <f>'IDT-1'!B84</f>
        <v>0</v>
      </c>
      <c r="AF84" s="24"/>
      <c r="AG84">
        <f t="shared" si="5"/>
        <v>2455.580780858359</v>
      </c>
      <c r="AI84" s="34">
        <f>PXIL!H84</f>
        <v>0</v>
      </c>
      <c r="AJ84" s="34">
        <f>PXIL!N84</f>
        <v>0</v>
      </c>
      <c r="AK84" s="34">
        <f>RTM_IEX!H84</f>
        <v>216.7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11.414592000000001</v>
      </c>
      <c r="E85">
        <f>GT_NG!P85</f>
        <v>13.809693430656935</v>
      </c>
      <c r="F85">
        <f>GT_Spot!P85</f>
        <v>0</v>
      </c>
      <c r="G85">
        <f>PPCL_NG!P85</f>
        <v>40.43</v>
      </c>
      <c r="H85">
        <f>PPCL_Spot!P85</f>
        <v>0</v>
      </c>
      <c r="I85">
        <f>Bawana_NG!P85</f>
        <v>134.55532794000209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1234.1292427497874</v>
      </c>
      <c r="P85" s="36">
        <v>118.6354831340897</v>
      </c>
      <c r="Q85" s="36">
        <v>38.330000000000005</v>
      </c>
      <c r="R85" s="38">
        <v>0</v>
      </c>
      <c r="S85" s="38">
        <v>7.68</v>
      </c>
      <c r="T85" s="37">
        <f>SUMPRODUCT(LTA!J85:AN85,LTA!J$101:AN$101,LTA!J$103:AN$103)</f>
        <v>60.33</v>
      </c>
      <c r="U85" s="37">
        <f>SUMPRODUCT(LTA!J85:AN85,LTA!J$102:AN$102,LTA!J$103:AN$103)</f>
        <v>95.29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102.54</v>
      </c>
      <c r="Z85" s="34">
        <f>IEX!N85</f>
        <v>0</v>
      </c>
      <c r="AA85" s="75">
        <f>STOA!H85</f>
        <v>309.28000000000003</v>
      </c>
      <c r="AB85" s="75">
        <f>-STOA!N85</f>
        <v>0</v>
      </c>
      <c r="AC85">
        <f t="shared" si="3"/>
        <v>21.107472449738104</v>
      </c>
      <c r="AD85">
        <f t="shared" si="4"/>
        <v>2491.6868668047982</v>
      </c>
      <c r="AE85">
        <f>'IDT-1'!B85</f>
        <v>0</v>
      </c>
      <c r="AF85" s="24"/>
      <c r="AG85">
        <f t="shared" si="5"/>
        <v>2491.6868668047982</v>
      </c>
      <c r="AI85" s="34">
        <f>PXIL!H85</f>
        <v>0</v>
      </c>
      <c r="AJ85" s="34">
        <f>PXIL!N85</f>
        <v>0</v>
      </c>
      <c r="AK85" s="34">
        <f>RTM_IEX!H85</f>
        <v>226.37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11.414592000000001</v>
      </c>
      <c r="E86">
        <f>GT_NG!P86</f>
        <v>13.809693430656935</v>
      </c>
      <c r="F86">
        <f>GT_Spot!P86</f>
        <v>0</v>
      </c>
      <c r="G86">
        <f>PPCL_NG!P86</f>
        <v>40.43</v>
      </c>
      <c r="H86">
        <f>PPCL_Spot!P86</f>
        <v>0</v>
      </c>
      <c r="I86">
        <f>Bawana_NG!P86</f>
        <v>134.55532794000209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1227.1961109145454</v>
      </c>
      <c r="P86" s="36">
        <v>118.6354831340897</v>
      </c>
      <c r="Q86" s="36">
        <v>38.330000000000005</v>
      </c>
      <c r="R86" s="38">
        <v>0</v>
      </c>
      <c r="S86" s="38">
        <v>7.68</v>
      </c>
      <c r="T86" s="37">
        <f>SUMPRODUCT(LTA!J86:AN86,LTA!J$101:AN$101,LTA!J$103:AN$103)</f>
        <v>58.67</v>
      </c>
      <c r="U86" s="37">
        <f>SUMPRODUCT(LTA!J86:AN86,LTA!J$102:AN$102,LTA!J$103:AN$103)</f>
        <v>90.289999999999992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153.82</v>
      </c>
      <c r="Z86" s="34">
        <f>IEX!N86</f>
        <v>0</v>
      </c>
      <c r="AA86" s="75">
        <f>STOA!H86</f>
        <v>309.28000000000003</v>
      </c>
      <c r="AB86" s="75">
        <f>-STOA!N86</f>
        <v>0</v>
      </c>
      <c r="AC86">
        <f t="shared" si="3"/>
        <v>21.43210614232207</v>
      </c>
      <c r="AD86">
        <f t="shared" si="4"/>
        <v>2530.0091012769722</v>
      </c>
      <c r="AE86">
        <f>'IDT-1'!B86</f>
        <v>0</v>
      </c>
      <c r="AF86" s="24"/>
      <c r="AG86">
        <f t="shared" si="5"/>
        <v>2530.0091012769722</v>
      </c>
      <c r="AI86" s="34">
        <f>PXIL!H86</f>
        <v>0</v>
      </c>
      <c r="AJ86" s="34">
        <f>PXIL!N86</f>
        <v>0</v>
      </c>
      <c r="AK86" s="34">
        <f>RTM_IEX!H86</f>
        <v>227.33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11.414592000000001</v>
      </c>
      <c r="E87">
        <f>GT_NG!P87</f>
        <v>13.809693430656935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134.55532794000209</v>
      </c>
      <c r="J87">
        <f>Bawana_RLNG!P87</f>
        <v>0</v>
      </c>
      <c r="K87">
        <f>Bawana_Spot!P87</f>
        <v>413.3773047758761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1228.3233032848898</v>
      </c>
      <c r="P87" s="36">
        <v>118.6354831340897</v>
      </c>
      <c r="Q87" s="36">
        <v>38.330000000000005</v>
      </c>
      <c r="R87" s="38">
        <v>0</v>
      </c>
      <c r="S87" s="38">
        <v>7.68</v>
      </c>
      <c r="T87" s="37">
        <f>SUMPRODUCT(LTA!J87:AN87,LTA!J$101:AN$101,LTA!J$103:AN$103)</f>
        <v>55.989999999999995</v>
      </c>
      <c r="U87" s="37">
        <f>SUMPRODUCT(LTA!J87:AN87,LTA!J$102:AN$102,LTA!J$103:AN$103)</f>
        <v>88.289999999999992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406.02000000000004</v>
      </c>
      <c r="AB87" s="75">
        <f>-STOA!N87</f>
        <v>0</v>
      </c>
      <c r="AC87">
        <f t="shared" si="3"/>
        <v>21.888683918350321</v>
      </c>
      <c r="AD87">
        <f t="shared" si="4"/>
        <v>2583.9070206471642</v>
      </c>
      <c r="AE87">
        <f>'IDT-1'!B87</f>
        <v>0</v>
      </c>
      <c r="AF87" s="24"/>
      <c r="AG87">
        <f t="shared" si="5"/>
        <v>2583.9070206471642</v>
      </c>
      <c r="AI87" s="34">
        <f>PXIL!H87</f>
        <v>0</v>
      </c>
      <c r="AJ87" s="34">
        <f>PXIL!N87</f>
        <v>0</v>
      </c>
      <c r="AK87" s="34">
        <f>RTM_IEX!H87</f>
        <v>48.37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11.414592000000001</v>
      </c>
      <c r="E88">
        <f>GT_NG!P88</f>
        <v>13.809693430656935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134.55532794000209</v>
      </c>
      <c r="J88">
        <f>Bawana_RLNG!P88</f>
        <v>0</v>
      </c>
      <c r="K88">
        <f>Bawana_Spot!P88</f>
        <v>414.37730265256306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1228.3233032848898</v>
      </c>
      <c r="P88" s="36">
        <v>118.6354831340897</v>
      </c>
      <c r="Q88" s="36">
        <v>38.330000000000005</v>
      </c>
      <c r="R88" s="38">
        <v>0</v>
      </c>
      <c r="S88" s="38">
        <v>7.68</v>
      </c>
      <c r="T88" s="37">
        <f>SUMPRODUCT(LTA!J88:AN88,LTA!J$101:AN$101,LTA!J$103:AN$103)</f>
        <v>53.989999999999995</v>
      </c>
      <c r="U88" s="37">
        <f>SUMPRODUCT(LTA!J88:AN88,LTA!J$102:AN$102,LTA!J$103:AN$103)</f>
        <v>84.789999999999992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454.39000000000004</v>
      </c>
      <c r="AB88" s="75">
        <f>-STOA!N88</f>
        <v>0</v>
      </c>
      <c r="AC88">
        <f t="shared" si="3"/>
        <v>22.28155190051449</v>
      </c>
      <c r="AD88">
        <f t="shared" si="4"/>
        <v>2630.2841505416868</v>
      </c>
      <c r="AE88">
        <f>'IDT-1'!B88</f>
        <v>0</v>
      </c>
      <c r="AF88" s="24"/>
      <c r="AG88">
        <f t="shared" si="5"/>
        <v>2630.2841505416868</v>
      </c>
      <c r="AI88" s="34">
        <f>PXIL!H88</f>
        <v>0</v>
      </c>
      <c r="AJ88" s="34">
        <f>PXIL!N88</f>
        <v>0</v>
      </c>
      <c r="AK88" s="34">
        <f>RTM_IEX!H88</f>
        <v>51.27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11.414592000000001</v>
      </c>
      <c r="E89">
        <f>GT_NG!P89</f>
        <v>13.809693430656935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134.55532794000209</v>
      </c>
      <c r="J89">
        <f>Bawana_RLNG!P89</f>
        <v>0</v>
      </c>
      <c r="K89">
        <f>Bawana_Spot!P89</f>
        <v>428.37727363564039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1228.3233032848898</v>
      </c>
      <c r="P89" s="36">
        <v>118.6354831340897</v>
      </c>
      <c r="Q89" s="36">
        <v>38.330000000000005</v>
      </c>
      <c r="R89" s="38">
        <v>0</v>
      </c>
      <c r="S89" s="38">
        <v>7.68</v>
      </c>
      <c r="T89" s="37">
        <f>SUMPRODUCT(LTA!J89:AN89,LTA!J$101:AN$101,LTA!J$103:AN$103)</f>
        <v>51.33</v>
      </c>
      <c r="U89" s="37">
        <f>SUMPRODUCT(LTA!J89:AN89,LTA!J$102:AN$102,LTA!J$103:AN$103)</f>
        <v>83.289999999999992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502.76</v>
      </c>
      <c r="AB89" s="75">
        <f>-STOA!N89</f>
        <v>0</v>
      </c>
      <c r="AC89">
        <f t="shared" si="3"/>
        <v>22.339847656772346</v>
      </c>
      <c r="AD89">
        <f t="shared" si="4"/>
        <v>2637.1658257685071</v>
      </c>
      <c r="AE89">
        <f>'IDT-1'!B89</f>
        <v>0</v>
      </c>
      <c r="AF89" s="24"/>
      <c r="AG89">
        <f t="shared" si="5"/>
        <v>2637.1658257685071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11.414592000000001</v>
      </c>
      <c r="E90">
        <f>GT_NG!P90</f>
        <v>13.809693430656935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134.55532794000209</v>
      </c>
      <c r="J90">
        <f>Bawana_RLNG!P90</f>
        <v>0</v>
      </c>
      <c r="K90">
        <f>Bawana_Spot!P90</f>
        <v>434.37726159180454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1229.9720336904311</v>
      </c>
      <c r="P90" s="36">
        <v>118.6354831340897</v>
      </c>
      <c r="Q90" s="36">
        <v>38.330000000000005</v>
      </c>
      <c r="R90" s="38">
        <v>0</v>
      </c>
      <c r="S90" s="38">
        <v>7.68</v>
      </c>
      <c r="T90" s="37">
        <f>SUMPRODUCT(LTA!J90:AN90,LTA!J$101:AN$101,LTA!J$103:AN$103)</f>
        <v>46.33</v>
      </c>
      <c r="U90" s="37">
        <f>SUMPRODUCT(LTA!J90:AN90,LTA!J$102:AN$102,LTA!J$103:AN$103)</f>
        <v>82.289999999999992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551.13</v>
      </c>
      <c r="AB90" s="75">
        <f>-STOA!N90</f>
        <v>0</v>
      </c>
      <c r="AC90">
        <f t="shared" si="3"/>
        <v>22.760004891010666</v>
      </c>
      <c r="AD90">
        <f t="shared" si="4"/>
        <v>2686.7643868959735</v>
      </c>
      <c r="AE90">
        <f>'IDT-1'!B90</f>
        <v>0</v>
      </c>
      <c r="AF90" s="24"/>
      <c r="AG90">
        <f t="shared" si="5"/>
        <v>2686.7643868959735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11.414592000000001</v>
      </c>
      <c r="E91">
        <f>GT_NG!P91</f>
        <v>13.809693430656935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134.60999999999999</v>
      </c>
      <c r="J91">
        <f>Bawana_RLNG!P91</f>
        <v>0</v>
      </c>
      <c r="K91">
        <f>Bawana_Spot!P91</f>
        <v>393.38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1229.9720336904311</v>
      </c>
      <c r="P91" s="36">
        <v>118.6354831340897</v>
      </c>
      <c r="Q91" s="36">
        <v>38.330000000000005</v>
      </c>
      <c r="R91" s="38">
        <v>0</v>
      </c>
      <c r="S91" s="38">
        <v>7.68</v>
      </c>
      <c r="T91" s="37">
        <f>SUMPRODUCT(LTA!J91:AN91,LTA!J$101:AN$101,LTA!J$103:AN$103)</f>
        <v>43.34</v>
      </c>
      <c r="U91" s="37">
        <f>SUMPRODUCT(LTA!J91:AN91,LTA!J$102:AN$102,LTA!J$103:AN$103)</f>
        <v>81.289999999999992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50.23</v>
      </c>
      <c r="Z91" s="34">
        <f>IEX!N91</f>
        <v>0</v>
      </c>
      <c r="AA91" s="75">
        <f>STOA!H91</f>
        <v>502.76</v>
      </c>
      <c r="AB91" s="75">
        <f>-STOA!N91</f>
        <v>0</v>
      </c>
      <c r="AC91">
        <f t="shared" si="3"/>
        <v>22.806435138943488</v>
      </c>
      <c r="AD91">
        <f t="shared" si="4"/>
        <v>2692.2453671162339</v>
      </c>
      <c r="AE91">
        <f>'IDT-1'!B91</f>
        <v>0</v>
      </c>
      <c r="AF91" s="24"/>
      <c r="AG91">
        <f t="shared" si="5"/>
        <v>2692.2453671162339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48.6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11.414592000000001</v>
      </c>
      <c r="E92">
        <f>GT_NG!P92</f>
        <v>13.809693430656935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134.60999999999999</v>
      </c>
      <c r="J92">
        <f>Bawana_RLNG!P92</f>
        <v>0</v>
      </c>
      <c r="K92">
        <f>Bawana_Spot!P92</f>
        <v>403.37732639602319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1229.9720336904311</v>
      </c>
      <c r="P92" s="36">
        <v>118.6354831340897</v>
      </c>
      <c r="Q92" s="36">
        <v>38.330000000000005</v>
      </c>
      <c r="R92" s="38">
        <v>0</v>
      </c>
      <c r="S92" s="38">
        <v>7.68</v>
      </c>
      <c r="T92" s="37">
        <f>SUMPRODUCT(LTA!J92:AN92,LTA!J$101:AN$101,LTA!J$103:AN$103)</f>
        <v>42.33</v>
      </c>
      <c r="U92" s="37">
        <f>SUMPRODUCT(LTA!J92:AN92,LTA!J$102:AN$102,LTA!J$103:AN$103)</f>
        <v>79.789999999999992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118.87</v>
      </c>
      <c r="Z92" s="34">
        <f>IEX!N92</f>
        <v>0</v>
      </c>
      <c r="AA92" s="75">
        <f>STOA!H92</f>
        <v>454.39000000000004</v>
      </c>
      <c r="AB92" s="75">
        <f>-STOA!N92</f>
        <v>0</v>
      </c>
      <c r="AC92">
        <f t="shared" si="3"/>
        <v>23.175172680670087</v>
      </c>
      <c r="AD92">
        <f t="shared" si="4"/>
        <v>2735.7739559705306</v>
      </c>
      <c r="AE92">
        <f>'IDT-1'!B92</f>
        <v>0</v>
      </c>
      <c r="AF92" s="24"/>
      <c r="AG92">
        <f t="shared" si="5"/>
        <v>2735.7739559705306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64.739999999999995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11.414592000000001</v>
      </c>
      <c r="E93">
        <f>GT_NG!P93</f>
        <v>13.809693430656935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134.60999999999999</v>
      </c>
      <c r="J93">
        <f>Bawana_RLNG!P93</f>
        <v>0</v>
      </c>
      <c r="K93">
        <f>Bawana_Spot!P93</f>
        <v>408.37731549712407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1229.9720336904311</v>
      </c>
      <c r="P93" s="36">
        <v>118.6354831340897</v>
      </c>
      <c r="Q93" s="36">
        <v>38.330000000000005</v>
      </c>
      <c r="R93" s="38">
        <v>0</v>
      </c>
      <c r="S93" s="38">
        <v>7.68</v>
      </c>
      <c r="T93" s="37">
        <f>SUMPRODUCT(LTA!J93:AN93,LTA!J$101:AN$101,LTA!J$103:AN$103)</f>
        <v>38</v>
      </c>
      <c r="U93" s="37">
        <f>SUMPRODUCT(LTA!J93:AN93,LTA!J$102:AN$102,LTA!J$103:AN$103)</f>
        <v>78.289999999999992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175.07</v>
      </c>
      <c r="Z93" s="34">
        <f>IEX!N93</f>
        <v>0</v>
      </c>
      <c r="AA93" s="75">
        <f>STOA!H93</f>
        <v>415.69000000000005</v>
      </c>
      <c r="AB93" s="75">
        <f>-STOA!N93</f>
        <v>0</v>
      </c>
      <c r="AC93">
        <f t="shared" si="3"/>
        <v>23.995496156686904</v>
      </c>
      <c r="AD93">
        <f t="shared" si="4"/>
        <v>2698.0436215956151</v>
      </c>
      <c r="AE93">
        <f>'IDT-1'!B93</f>
        <v>0</v>
      </c>
      <c r="AF93" s="24"/>
      <c r="AG93">
        <f t="shared" si="5"/>
        <v>2698.0436215956151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-67</v>
      </c>
      <c r="AM93" s="34">
        <f>RTM_PXI!H93</f>
        <v>0</v>
      </c>
      <c r="AN93" s="34">
        <f>RTM_PXI!N93</f>
        <v>0</v>
      </c>
      <c r="AO93" s="148">
        <f>GDAM_IEX!H93</f>
        <v>78.16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11.414592000000001</v>
      </c>
      <c r="E94">
        <f>GT_NG!P94</f>
        <v>15.112779464532158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134.60999999999999</v>
      </c>
      <c r="J94">
        <f>Bawana_RLNG!P94</f>
        <v>0</v>
      </c>
      <c r="K94">
        <f>Bawana_Spot!P94</f>
        <v>403.37732639602319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1222.0819433674337</v>
      </c>
      <c r="P94" s="36">
        <v>118.6354831340897</v>
      </c>
      <c r="Q94" s="36">
        <v>38.330000000000005</v>
      </c>
      <c r="R94" s="38">
        <v>0</v>
      </c>
      <c r="S94" s="38">
        <v>7.68</v>
      </c>
      <c r="T94" s="37">
        <f>SUMPRODUCT(LTA!J94:AN94,LTA!J$101:AN$101,LTA!J$103:AN$103)</f>
        <v>38</v>
      </c>
      <c r="U94" s="37">
        <f>SUMPRODUCT(LTA!J94:AN94,LTA!J$102:AN$102,LTA!J$103:AN$103)</f>
        <v>77.289999999999992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262.88</v>
      </c>
      <c r="Z94" s="34">
        <f>IEX!N94</f>
        <v>0</v>
      </c>
      <c r="AA94" s="75">
        <f>STOA!H94</f>
        <v>357.65000000000003</v>
      </c>
      <c r="AB94" s="75">
        <f>-STOA!N94</f>
        <v>0</v>
      </c>
      <c r="AC94">
        <f t="shared" si="3"/>
        <v>24.265581412209027</v>
      </c>
      <c r="AD94">
        <f t="shared" si="4"/>
        <v>2729.9265429498701</v>
      </c>
      <c r="AE94">
        <f>'IDT-1'!B94</f>
        <v>0</v>
      </c>
      <c r="AF94" s="24"/>
      <c r="AG94">
        <f t="shared" si="5"/>
        <v>2729.9265429498701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-67</v>
      </c>
      <c r="AM94" s="34">
        <f>RTM_PXI!H94</f>
        <v>0</v>
      </c>
      <c r="AN94" s="34">
        <f>RTM_PXI!N94</f>
        <v>0</v>
      </c>
      <c r="AO94" s="148">
        <f>GDAM_IEX!H94</f>
        <v>93.13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11.414592000000001</v>
      </c>
      <c r="E95">
        <f>GT_NG!P95</f>
        <v>15.112779464532158</v>
      </c>
      <c r="F95">
        <f>GT_Spot!P95</f>
        <v>0</v>
      </c>
      <c r="G95">
        <f>PPCL_NG!P95</f>
        <v>43.6</v>
      </c>
      <c r="H95">
        <f>PPCL_Spot!P95</f>
        <v>0</v>
      </c>
      <c r="I95">
        <f>Bawana_NG!P95</f>
        <v>134.60999999999999</v>
      </c>
      <c r="J95">
        <f>Bawana_RLNG!P95</f>
        <v>0</v>
      </c>
      <c r="K95">
        <f>Bawana_Spot!P95</f>
        <v>346.37746473924977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1225.0858550845769</v>
      </c>
      <c r="P95" s="36">
        <v>118.6354831340897</v>
      </c>
      <c r="Q95" s="36">
        <v>38.330000000000005</v>
      </c>
      <c r="R95" s="38">
        <v>0</v>
      </c>
      <c r="S95" s="38">
        <v>7.68</v>
      </c>
      <c r="T95" s="37">
        <f>SUMPRODUCT(LTA!J95:AN95,LTA!J$101:AN$101,LTA!J$103:AN$103)</f>
        <v>38</v>
      </c>
      <c r="U95" s="37">
        <f>SUMPRODUCT(LTA!J95:AN95,LTA!J$102:AN$102,LTA!J$103:AN$103)</f>
        <v>76.28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357.7</v>
      </c>
      <c r="Z95" s="34">
        <f>IEX!N95</f>
        <v>0</v>
      </c>
      <c r="AA95" s="75">
        <f>STOA!H95</f>
        <v>309.23</v>
      </c>
      <c r="AB95" s="75">
        <f>-STOA!N95</f>
        <v>0</v>
      </c>
      <c r="AC95">
        <f t="shared" si="3"/>
        <v>24.467081114039249</v>
      </c>
      <c r="AD95">
        <f t="shared" si="4"/>
        <v>2719.5690933084097</v>
      </c>
      <c r="AE95">
        <f>'IDT-1'!B95</f>
        <v>0</v>
      </c>
      <c r="AF95" s="24"/>
      <c r="AG95">
        <f t="shared" si="5"/>
        <v>2719.5690933084097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-84</v>
      </c>
      <c r="AM95" s="34">
        <f>RTM_PXI!H95</f>
        <v>0</v>
      </c>
      <c r="AN95" s="34">
        <f>RTM_PXI!N95</f>
        <v>0</v>
      </c>
      <c r="AO95" s="148">
        <f>GDAM_IEX!H95</f>
        <v>105.98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11.414592000000001</v>
      </c>
      <c r="E96">
        <f>GT_NG!P96</f>
        <v>15.112779464532158</v>
      </c>
      <c r="F96">
        <f>GT_Spot!P96</f>
        <v>0</v>
      </c>
      <c r="G96">
        <f>PPCL_NG!P96</f>
        <v>43.6</v>
      </c>
      <c r="H96">
        <f>PPCL_Spot!P96</f>
        <v>0</v>
      </c>
      <c r="I96">
        <f>Bawana_NG!P96</f>
        <v>134.60999999999999</v>
      </c>
      <c r="J96">
        <f>Bawana_RLNG!P96</f>
        <v>0</v>
      </c>
      <c r="K96">
        <f>Bawana_Spot!P96</f>
        <v>219.99895268018662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1231.6589094517108</v>
      </c>
      <c r="P96" s="36">
        <v>118.6354831340897</v>
      </c>
      <c r="Q96" s="36">
        <v>38.330000000000005</v>
      </c>
      <c r="R96" s="38">
        <v>0</v>
      </c>
      <c r="S96" s="38">
        <v>7.68</v>
      </c>
      <c r="T96" s="37">
        <f>SUMPRODUCT(LTA!J96:AN96,LTA!J$101:AN$101,LTA!J$103:AN$103)</f>
        <v>38</v>
      </c>
      <c r="U96" s="37">
        <f>SUMPRODUCT(LTA!J96:AN96,LTA!J$102:AN$102,LTA!J$103:AN$103)</f>
        <v>76.28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385.91</v>
      </c>
      <c r="Z96" s="34">
        <f>IEX!N96</f>
        <v>0</v>
      </c>
      <c r="AA96" s="75">
        <f>STOA!H96</f>
        <v>309.23</v>
      </c>
      <c r="AB96" s="75">
        <f>-STOA!N96</f>
        <v>0</v>
      </c>
      <c r="AC96">
        <f t="shared" si="3"/>
        <v>23.017602020536359</v>
      </c>
      <c r="AD96">
        <f t="shared" si="4"/>
        <v>2717.1731147099831</v>
      </c>
      <c r="AE96">
        <f>'IDT-1'!B96</f>
        <v>0</v>
      </c>
      <c r="AF96" s="24"/>
      <c r="AG96">
        <f t="shared" si="5"/>
        <v>2717.1731147099831</v>
      </c>
      <c r="AI96" s="34">
        <f>PXIL!H96</f>
        <v>0</v>
      </c>
      <c r="AJ96" s="34">
        <f>PXIL!N96</f>
        <v>0</v>
      </c>
      <c r="AK96" s="34">
        <f>RTM_IEX!H96</f>
        <v>0.97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108.76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11.414592000000001</v>
      </c>
      <c r="E97">
        <f>GT_NG!P97</f>
        <v>15.112779464532158</v>
      </c>
      <c r="F97">
        <f>GT_Spot!P97</f>
        <v>0</v>
      </c>
      <c r="G97">
        <f>PPCL_NG!P97</f>
        <v>43.6</v>
      </c>
      <c r="H97">
        <f>PPCL_Spot!P97</f>
        <v>0</v>
      </c>
      <c r="I97">
        <f>Bawana_NG!P97</f>
        <v>134.60999999999999</v>
      </c>
      <c r="J97">
        <f>Bawana_RLNG!P97</f>
        <v>0</v>
      </c>
      <c r="K97">
        <f>Bawana_Spot!P97</f>
        <v>219.99895268018662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1209.1278731461803</v>
      </c>
      <c r="P97" s="36">
        <v>118.6354831340897</v>
      </c>
      <c r="Q97" s="36">
        <v>38.330000000000005</v>
      </c>
      <c r="R97" s="38">
        <v>0</v>
      </c>
      <c r="S97" s="38">
        <v>7.68</v>
      </c>
      <c r="T97" s="37">
        <f>SUMPRODUCT(LTA!J97:AN97,LTA!J$101:AN$101,LTA!J$103:AN$103)</f>
        <v>38</v>
      </c>
      <c r="U97" s="37">
        <f>SUMPRODUCT(LTA!J97:AN97,LTA!J$102:AN$102,LTA!J$103:AN$103)</f>
        <v>75.78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380.99</v>
      </c>
      <c r="Z97" s="34">
        <f>IEX!N97</f>
        <v>0</v>
      </c>
      <c r="AA97" s="75">
        <f>STOA!H97</f>
        <v>309.23</v>
      </c>
      <c r="AB97" s="75">
        <f>-STOA!N97</f>
        <v>0</v>
      </c>
      <c r="AC97">
        <f t="shared" si="3"/>
        <v>28.537630883944249</v>
      </c>
      <c r="AD97">
        <f t="shared" si="4"/>
        <v>1999.0220495410445</v>
      </c>
      <c r="AE97">
        <f>'IDT-1'!B97</f>
        <v>0</v>
      </c>
      <c r="AF97" s="24"/>
      <c r="AG97">
        <f t="shared" si="5"/>
        <v>1999.0220495410445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-682</v>
      </c>
      <c r="AM97" s="34">
        <f>RTM_PXI!H97</f>
        <v>0</v>
      </c>
      <c r="AN97" s="34">
        <f>RTM_PXI!N97</f>
        <v>0</v>
      </c>
      <c r="AO97" s="148">
        <f>GDAM_IEX!H97</f>
        <v>107.05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11.414592000000001</v>
      </c>
      <c r="E98">
        <f>GT_NG!P98</f>
        <v>15.112779464532158</v>
      </c>
      <c r="F98">
        <f>GT_Spot!P98</f>
        <v>0</v>
      </c>
      <c r="G98">
        <f>PPCL_NG!P98</f>
        <v>43.6</v>
      </c>
      <c r="H98">
        <f>PPCL_Spot!P98</f>
        <v>0</v>
      </c>
      <c r="I98">
        <f>Bawana_NG!P98</f>
        <v>134.60999999999999</v>
      </c>
      <c r="J98">
        <f>Bawana_RLNG!P98</f>
        <v>0</v>
      </c>
      <c r="K98">
        <f>Bawana_Spot!P98</f>
        <v>219.99895268018662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1181.1932950832065</v>
      </c>
      <c r="P98" s="36">
        <v>118.6354831340897</v>
      </c>
      <c r="Q98" s="36">
        <v>38.330000000000005</v>
      </c>
      <c r="R98" s="38">
        <v>0</v>
      </c>
      <c r="S98" s="38">
        <v>7.68</v>
      </c>
      <c r="T98" s="37">
        <f>SUMPRODUCT(LTA!J98:AN98,LTA!J$101:AN$101,LTA!J$103:AN$103)</f>
        <v>38</v>
      </c>
      <c r="U98" s="37">
        <f>SUMPRODUCT(LTA!J98:AN98,LTA!J$102:AN$102,LTA!J$103:AN$103)</f>
        <v>75.78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371.03</v>
      </c>
      <c r="Z98" s="34">
        <f>IEX!N98</f>
        <v>0</v>
      </c>
      <c r="AA98" s="75">
        <f>STOA!H98</f>
        <v>309.23</v>
      </c>
      <c r="AB98" s="75">
        <f>-STOA!N98</f>
        <v>0</v>
      </c>
      <c r="AC98">
        <f t="shared" si="3"/>
        <v>27.890608434669485</v>
      </c>
      <c r="AD98">
        <f t="shared" si="4"/>
        <v>1998.9644939273455</v>
      </c>
      <c r="AE98">
        <f>'IDT-1'!B98</f>
        <v>0</v>
      </c>
      <c r="AF98" s="24"/>
      <c r="AG98">
        <f t="shared" si="5"/>
        <v>1998.9644939273455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-644</v>
      </c>
      <c r="AM98" s="34">
        <f>RTM_PXI!H98</f>
        <v>0</v>
      </c>
      <c r="AN98" s="34">
        <f>RTM_PXI!N98</f>
        <v>0</v>
      </c>
      <c r="AO98" s="148">
        <f>GDAM_IEX!H98</f>
        <v>106.24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0.2728613159999998</v>
      </c>
      <c r="E99">
        <f t="shared" si="6"/>
        <v>0.3319838648416143</v>
      </c>
      <c r="F99">
        <f t="shared" si="6"/>
        <v>0</v>
      </c>
      <c r="G99">
        <f t="shared" si="6"/>
        <v>0.99764052134140146</v>
      </c>
      <c r="H99">
        <f t="shared" si="6"/>
        <v>0</v>
      </c>
      <c r="I99">
        <f t="shared" si="6"/>
        <v>3.1800787116822686</v>
      </c>
      <c r="J99">
        <f t="shared" si="6"/>
        <v>0</v>
      </c>
      <c r="K99">
        <f t="shared" si="6"/>
        <v>4.0184563584312167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25.310751541110591</v>
      </c>
      <c r="P99" s="36">
        <f t="shared" si="6"/>
        <v>2.4047567503895166</v>
      </c>
      <c r="Q99" s="36">
        <f t="shared" si="6"/>
        <v>0.74076249999999932</v>
      </c>
      <c r="R99" s="38">
        <f t="shared" si="6"/>
        <v>0.44553228961245589</v>
      </c>
      <c r="S99" s="38">
        <f t="shared" si="6"/>
        <v>0.15771499999999991</v>
      </c>
      <c r="T99" s="37">
        <f t="shared" si="6"/>
        <v>5.6099925000000006</v>
      </c>
      <c r="U99" s="37">
        <f t="shared" si="6"/>
        <v>2.2130600000000014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1.1290974999999999</v>
      </c>
      <c r="Z99" s="34">
        <f t="shared" si="6"/>
        <v>-0.20649999999999999</v>
      </c>
      <c r="AA99" s="75">
        <f t="shared" si="6"/>
        <v>7.9033374999999939</v>
      </c>
      <c r="AB99" s="75">
        <f t="shared" si="6"/>
        <v>0</v>
      </c>
      <c r="AC99">
        <f t="shared" si="6"/>
        <v>0.48344922077605834</v>
      </c>
      <c r="AD99">
        <f t="shared" si="6"/>
        <v>55.664099632633011</v>
      </c>
      <c r="AE99">
        <f t="shared" si="6"/>
        <v>1.125E-2</v>
      </c>
      <c r="AG99">
        <f t="shared" si="6"/>
        <v>55.675349632633015</v>
      </c>
      <c r="AI99">
        <f t="shared" si="6"/>
        <v>0</v>
      </c>
      <c r="AJ99">
        <f t="shared" si="6"/>
        <v>0</v>
      </c>
      <c r="AK99">
        <f t="shared" si="6"/>
        <v>1.8431349999999997</v>
      </c>
      <c r="AL99">
        <f t="shared" si="6"/>
        <v>-0.49349999999999999</v>
      </c>
      <c r="AM99">
        <f t="shared" si="6"/>
        <v>0</v>
      </c>
      <c r="AN99">
        <f t="shared" si="6"/>
        <v>0</v>
      </c>
      <c r="AO99">
        <f t="shared" si="6"/>
        <v>0.28838749999999996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45422</v>
      </c>
      <c r="B1" s="228"/>
      <c r="C1" s="228"/>
      <c r="D1" s="233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6.383087999999999</v>
      </c>
      <c r="E3">
        <f>GT_NG!Q3</f>
        <v>7.8898102189781021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743.82046128602224</v>
      </c>
      <c r="P3" s="36">
        <v>68.607387877864923</v>
      </c>
      <c r="Q3" s="36">
        <v>22.160000000000004</v>
      </c>
      <c r="R3" s="38">
        <v>0</v>
      </c>
      <c r="S3" s="38">
        <v>0</v>
      </c>
      <c r="T3" s="37">
        <f>SUMPRODUCT(LTA!J3:AN3,LTA!J$101:AN$101,LTA!J$104:AN$104)</f>
        <v>40</v>
      </c>
      <c r="U3" s="37">
        <f>SUMPRODUCT(LTA!J3:AN3,LTA!J$102:AN$102,LTA!J$104:AN$104)</f>
        <v>114.64999999999999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56.03</v>
      </c>
      <c r="Z3" s="34">
        <f>IEX!O3</f>
        <v>0</v>
      </c>
      <c r="AA3" s="75">
        <f>STOA!I3</f>
        <v>76.600000000000009</v>
      </c>
      <c r="AB3" s="75">
        <f>-STOA!O3</f>
        <v>0</v>
      </c>
      <c r="AC3">
        <f>SUMIF(B3:AB3,"&gt;0")*$AC$2-SUMIF(B3:AB3,"&lt;0")*($AC$2/(1-$AC$2))+SUMIF(AI3:AR3,"&gt;0")*$AC$2-SUMIF(AI3:AR3,"&lt;0")*($AC$2/(1-$AC$2))</f>
        <v>10.715784231845996</v>
      </c>
      <c r="AD3">
        <f>SUM(B3:AB3,AI3:AV3)-AC3</f>
        <v>1264.972814797439</v>
      </c>
      <c r="AE3">
        <f>'IDT-1'!C3</f>
        <v>0</v>
      </c>
      <c r="AF3" s="24"/>
      <c r="AG3">
        <f>SUM(AD3:AF3)</f>
        <v>1264.972814797439</v>
      </c>
      <c r="AI3" s="34">
        <f>PXIL!I3</f>
        <v>0</v>
      </c>
      <c r="AJ3" s="34">
        <f>PXIL!O3</f>
        <v>0</v>
      </c>
      <c r="AK3" s="34">
        <f>RTM_IEX!I3</f>
        <v>24.19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36.36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6.383087999999999</v>
      </c>
      <c r="E4">
        <f>GT_NG!Q4</f>
        <v>7.8898102189781021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737.44198672282937</v>
      </c>
      <c r="P4" s="36">
        <v>68.607387877864923</v>
      </c>
      <c r="Q4" s="36">
        <v>22.160000000000004</v>
      </c>
      <c r="R4" s="38">
        <v>0</v>
      </c>
      <c r="S4" s="38">
        <v>0</v>
      </c>
      <c r="T4" s="37">
        <f>SUMPRODUCT(LTA!J4:AN4,LTA!J$101:AN$101,LTA!J$104:AN$104)</f>
        <v>40</v>
      </c>
      <c r="U4" s="37">
        <f>SUMPRODUCT(LTA!J4:AN4,LTA!J$102:AN$102,LTA!J$104:AN$104)</f>
        <v>114.49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50</v>
      </c>
      <c r="Z4" s="34">
        <f>IEX!O4</f>
        <v>0</v>
      </c>
      <c r="AA4" s="75">
        <f>STOA!I4</f>
        <v>76.600000000000009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10.472197045515175</v>
      </c>
      <c r="AD4">
        <f t="shared" ref="AD4:AD67" si="1">SUM(B4:AB4,AI4:AV4)-AC4</f>
        <v>1236.2179274205769</v>
      </c>
      <c r="AE4">
        <f>'IDT-1'!C4</f>
        <v>0</v>
      </c>
      <c r="AF4" s="24"/>
      <c r="AG4">
        <f t="shared" ref="AG4:AG67" si="2">SUM(AD4:AF4)</f>
        <v>1236.2179274205769</v>
      </c>
      <c r="AI4" s="34">
        <f>PXIL!I4</f>
        <v>0</v>
      </c>
      <c r="AJ4" s="34">
        <f>PXIL!O4</f>
        <v>0</v>
      </c>
      <c r="AK4" s="34">
        <f>RTM_IEX!I4</f>
        <v>4.84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39.28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6.383087999999999</v>
      </c>
      <c r="E5">
        <f>GT_NG!Q5</f>
        <v>7.8898102189781021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663.75151643136178</v>
      </c>
      <c r="P5" s="36">
        <v>68.607387877864923</v>
      </c>
      <c r="Q5" s="36">
        <v>21.620000000000005</v>
      </c>
      <c r="R5" s="38">
        <v>0</v>
      </c>
      <c r="S5" s="38">
        <v>0</v>
      </c>
      <c r="T5" s="37">
        <f>SUMPRODUCT(LTA!J5:AN5,LTA!J$101:AN$101,LTA!J$104:AN$104)</f>
        <v>40.33</v>
      </c>
      <c r="U5" s="37">
        <f>SUMPRODUCT(LTA!J5:AN5,LTA!J$102:AN$102,LTA!J$104:AN$104)</f>
        <v>114.33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45.08</v>
      </c>
      <c r="Z5" s="34">
        <f>IEX!O5</f>
        <v>0</v>
      </c>
      <c r="AA5" s="75">
        <f>STOA!I5</f>
        <v>76.600000000000009</v>
      </c>
      <c r="AB5" s="75">
        <f>-STOA!O5</f>
        <v>0</v>
      </c>
      <c r="AC5">
        <f t="shared" si="0"/>
        <v>10.484121095066847</v>
      </c>
      <c r="AD5">
        <f t="shared" si="1"/>
        <v>1237.6255330795577</v>
      </c>
      <c r="AE5">
        <f>'IDT-1'!C5</f>
        <v>0</v>
      </c>
      <c r="AF5" s="24"/>
      <c r="AG5">
        <f t="shared" si="2"/>
        <v>1237.6255330795577</v>
      </c>
      <c r="AI5" s="34">
        <f>PXIL!I5</f>
        <v>0</v>
      </c>
      <c r="AJ5" s="34">
        <f>PXIL!O5</f>
        <v>0</v>
      </c>
      <c r="AK5" s="34">
        <f>RTM_IEX!I5</f>
        <v>89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35.520000000000003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6.383087999999999</v>
      </c>
      <c r="E6">
        <f>GT_NG!Q6</f>
        <v>7.8898102189781021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660.91892349132286</v>
      </c>
      <c r="P6" s="36">
        <v>68.607387877864923</v>
      </c>
      <c r="Q6" s="36">
        <v>21.620000000000005</v>
      </c>
      <c r="R6" s="38">
        <v>0</v>
      </c>
      <c r="S6" s="38">
        <v>0</v>
      </c>
      <c r="T6" s="37">
        <f>SUMPRODUCT(LTA!J6:AN6,LTA!J$101:AN$101,LTA!J$104:AN$104)</f>
        <v>40.67</v>
      </c>
      <c r="U6" s="37">
        <f>SUMPRODUCT(LTA!J6:AN6,LTA!J$102:AN$102,LTA!J$104:AN$104)</f>
        <v>114.14999999999999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31.6</v>
      </c>
      <c r="Z6" s="34">
        <f>IEX!O6</f>
        <v>0</v>
      </c>
      <c r="AA6" s="75">
        <f>STOA!I6</f>
        <v>76.600000000000009</v>
      </c>
      <c r="AB6" s="75">
        <f>-STOA!O6</f>
        <v>0</v>
      </c>
      <c r="AC6">
        <f t="shared" si="0"/>
        <v>10.301735314370518</v>
      </c>
      <c r="AD6">
        <f t="shared" si="1"/>
        <v>1216.0953259202151</v>
      </c>
      <c r="AE6">
        <f>'IDT-1'!C6</f>
        <v>0</v>
      </c>
      <c r="AF6" s="24"/>
      <c r="AG6">
        <f t="shared" si="2"/>
        <v>1216.0953259202151</v>
      </c>
      <c r="AI6" s="34">
        <f>PXIL!I6</f>
        <v>0</v>
      </c>
      <c r="AJ6" s="34">
        <f>PXIL!O6</f>
        <v>0</v>
      </c>
      <c r="AK6" s="34">
        <f>RTM_IEX!I6</f>
        <v>84.16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34.799999999999997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6.383087999999999</v>
      </c>
      <c r="E7">
        <f>GT_NG!Q7</f>
        <v>7.8898102189781021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54.998090344085277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660.91892349132286</v>
      </c>
      <c r="P7" s="36">
        <v>68.607387877864923</v>
      </c>
      <c r="Q7" s="36">
        <v>21.620000000000005</v>
      </c>
      <c r="R7" s="38">
        <v>0</v>
      </c>
      <c r="S7" s="38">
        <v>0</v>
      </c>
      <c r="T7" s="37">
        <f>SUMPRODUCT(LTA!J7:AN7,LTA!J$101:AN$101,LTA!J$104:AN$104)</f>
        <v>40</v>
      </c>
      <c r="U7" s="37">
        <f>SUMPRODUCT(LTA!J7:AN7,LTA!J$102:AN$102,LTA!J$104:AN$104)</f>
        <v>113.99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10.273345319430907</v>
      </c>
      <c r="AD7">
        <f t="shared" si="1"/>
        <v>1212.7439546128201</v>
      </c>
      <c r="AE7">
        <f>'IDT-1'!C7</f>
        <v>0</v>
      </c>
      <c r="AF7" s="24"/>
      <c r="AG7">
        <f t="shared" si="2"/>
        <v>1212.7439546128201</v>
      </c>
      <c r="AI7" s="34">
        <f>PXIL!I7</f>
        <v>0</v>
      </c>
      <c r="AJ7" s="34">
        <f>PXIL!O7</f>
        <v>0</v>
      </c>
      <c r="AK7" s="34">
        <f>RTM_IEX!I7</f>
        <v>114.15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33.86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6.383087999999999</v>
      </c>
      <c r="E8">
        <f>GT_NG!Q8</f>
        <v>7.8898102189781021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54.998090344085277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661.7946525796317</v>
      </c>
      <c r="P8" s="36">
        <v>68.607387877864923</v>
      </c>
      <c r="Q8" s="36">
        <v>21.620000000000005</v>
      </c>
      <c r="R8" s="38">
        <v>0</v>
      </c>
      <c r="S8" s="38">
        <v>0</v>
      </c>
      <c r="T8" s="37">
        <f>SUMPRODUCT(LTA!J8:AN8,LTA!J$101:AN$101,LTA!J$104:AN$104)</f>
        <v>39.67</v>
      </c>
      <c r="U8" s="37">
        <f>SUMPRODUCT(LTA!J8:AN8,LTA!J$102:AN$102,LTA!J$104:AN$104)</f>
        <v>113.83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10.097833443772702</v>
      </c>
      <c r="AD8">
        <f t="shared" si="1"/>
        <v>1192.0251955767872</v>
      </c>
      <c r="AE8">
        <f>'IDT-1'!C8</f>
        <v>0</v>
      </c>
      <c r="AF8" s="24"/>
      <c r="AG8">
        <f t="shared" si="2"/>
        <v>1192.0251955767872</v>
      </c>
      <c r="AI8" s="34">
        <f>PXIL!I8</f>
        <v>0</v>
      </c>
      <c r="AJ8" s="34">
        <f>PXIL!O8</f>
        <v>0</v>
      </c>
      <c r="AK8" s="34">
        <f>RTM_IEX!I8</f>
        <v>126.73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6.383087999999999</v>
      </c>
      <c r="E9">
        <f>GT_NG!Q9</f>
        <v>7.8898102189781021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54.999999999999986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659.65504651094807</v>
      </c>
      <c r="P9" s="36">
        <v>68.607387877864923</v>
      </c>
      <c r="Q9" s="36">
        <v>11.61</v>
      </c>
      <c r="R9" s="38">
        <v>0</v>
      </c>
      <c r="S9" s="38">
        <v>0</v>
      </c>
      <c r="T9" s="37">
        <f>SUMPRODUCT(LTA!J9:AN9,LTA!J$101:AN$101,LTA!J$104:AN$104)</f>
        <v>47.33</v>
      </c>
      <c r="U9" s="37">
        <f>SUMPRODUCT(LTA!J9:AN9,LTA!J$102:AN$102,LTA!J$104:AN$104)</f>
        <v>116.83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76.600000000000009</v>
      </c>
      <c r="AB9" s="75">
        <f>-STOA!O9</f>
        <v>0</v>
      </c>
      <c r="AC9">
        <f t="shared" si="0"/>
        <v>9.9146487939054442</v>
      </c>
      <c r="AD9">
        <f t="shared" si="1"/>
        <v>1170.4006838138857</v>
      </c>
      <c r="AE9">
        <f>'IDT-1'!C9</f>
        <v>0</v>
      </c>
      <c r="AF9" s="24"/>
      <c r="AG9">
        <f t="shared" si="2"/>
        <v>1170.4006838138857</v>
      </c>
      <c r="AI9" s="34">
        <f>PXIL!I9</f>
        <v>0</v>
      </c>
      <c r="AJ9" s="34">
        <f>PXIL!O9</f>
        <v>0</v>
      </c>
      <c r="AK9" s="34">
        <f>RTM_IEX!I9</f>
        <v>106.41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6.383087999999999</v>
      </c>
      <c r="E10">
        <f>GT_NG!Q10</f>
        <v>7.8898102189781021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659.65648536754497</v>
      </c>
      <c r="P10" s="36">
        <v>68.607387877864923</v>
      </c>
      <c r="Q10" s="36">
        <v>11.61</v>
      </c>
      <c r="R10" s="38">
        <v>0</v>
      </c>
      <c r="S10" s="38">
        <v>0</v>
      </c>
      <c r="T10" s="37">
        <f>SUMPRODUCT(LTA!J10:AN10,LTA!J$101:AN$101,LTA!J$104:AN$104)</f>
        <v>48</v>
      </c>
      <c r="U10" s="37">
        <f>SUMPRODUCT(LTA!J10:AN10,LTA!J$102:AN$102,LTA!J$104:AN$104)</f>
        <v>117.14999999999999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0</v>
      </c>
      <c r="AC10">
        <f t="shared" si="0"/>
        <v>9.7984048803008594</v>
      </c>
      <c r="AD10">
        <f t="shared" si="1"/>
        <v>1156.6783665840869</v>
      </c>
      <c r="AE10">
        <f>'IDT-1'!C10</f>
        <v>0</v>
      </c>
      <c r="AF10" s="24"/>
      <c r="AG10">
        <f t="shared" si="2"/>
        <v>1156.6783665840869</v>
      </c>
      <c r="AI10" s="34">
        <f>PXIL!I10</f>
        <v>0</v>
      </c>
      <c r="AJ10" s="34">
        <f>PXIL!O10</f>
        <v>0</v>
      </c>
      <c r="AK10" s="34">
        <f>RTM_IEX!I10</f>
        <v>101.58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6.383087999999999</v>
      </c>
      <c r="E11">
        <f>GT_NG!Q11</f>
        <v>7.8898102189781021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666.57720937987801</v>
      </c>
      <c r="P11" s="36">
        <v>68.607387877864923</v>
      </c>
      <c r="Q11" s="36">
        <v>11.61</v>
      </c>
      <c r="R11" s="38">
        <v>0</v>
      </c>
      <c r="S11" s="38">
        <v>0</v>
      </c>
      <c r="T11" s="37">
        <f>SUMPRODUCT(LTA!J11:AN11,LTA!J$101:AN$101,LTA!J$104:AN$104)</f>
        <v>48.67</v>
      </c>
      <c r="U11" s="37">
        <f>SUMPRODUCT(LTA!J11:AN11,LTA!J$102:AN$102,LTA!J$104:AN$104)</f>
        <v>117.49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0</v>
      </c>
      <c r="AC11">
        <f t="shared" si="0"/>
        <v>9.7431389620044548</v>
      </c>
      <c r="AD11">
        <f t="shared" si="1"/>
        <v>1150.1543565147165</v>
      </c>
      <c r="AE11">
        <f>'IDT-1'!C11</f>
        <v>0</v>
      </c>
      <c r="AF11" s="24"/>
      <c r="AG11">
        <f t="shared" si="2"/>
        <v>1150.1543565147165</v>
      </c>
      <c r="AI11" s="34">
        <f>PXIL!I11</f>
        <v>0</v>
      </c>
      <c r="AJ11" s="34">
        <f>PXIL!O11</f>
        <v>0</v>
      </c>
      <c r="AK11" s="34">
        <f>RTM_IEX!I11</f>
        <v>87.07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6.383087999999999</v>
      </c>
      <c r="E12">
        <f>GT_NG!Q12</f>
        <v>7.8898102189781021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659.65449148103062</v>
      </c>
      <c r="P12" s="36">
        <v>68.607387877864923</v>
      </c>
      <c r="Q12" s="36">
        <v>11.61</v>
      </c>
      <c r="R12" s="38">
        <v>0</v>
      </c>
      <c r="S12" s="38">
        <v>0</v>
      </c>
      <c r="T12" s="37">
        <f>SUMPRODUCT(LTA!J12:AN12,LTA!J$101:AN$101,LTA!J$104:AN$104)</f>
        <v>49.33</v>
      </c>
      <c r="U12" s="37">
        <f>SUMPRODUCT(LTA!J12:AN12,LTA!J$102:AN$102,LTA!J$104:AN$104)</f>
        <v>117.64999999999999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0</v>
      </c>
      <c r="AC12">
        <f t="shared" si="0"/>
        <v>9.6105641316541366</v>
      </c>
      <c r="AD12">
        <f t="shared" si="1"/>
        <v>1134.5042134462194</v>
      </c>
      <c r="AE12">
        <f>'IDT-1'!C12</f>
        <v>0</v>
      </c>
      <c r="AF12" s="24"/>
      <c r="AG12">
        <f t="shared" si="2"/>
        <v>1134.5042134462194</v>
      </c>
      <c r="AI12" s="34">
        <f>PXIL!I12</f>
        <v>0</v>
      </c>
      <c r="AJ12" s="34">
        <f>PXIL!O12</f>
        <v>0</v>
      </c>
      <c r="AK12" s="34">
        <f>RTM_IEX!I12</f>
        <v>77.39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6.383087999999999</v>
      </c>
      <c r="E13">
        <f>GT_NG!Q13</f>
        <v>7.8898102189781021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661.23526001111668</v>
      </c>
      <c r="P13" s="36">
        <v>66.937451458158833</v>
      </c>
      <c r="Q13" s="36">
        <v>17.559999999999995</v>
      </c>
      <c r="R13" s="38">
        <v>0</v>
      </c>
      <c r="S13" s="38">
        <v>0</v>
      </c>
      <c r="T13" s="37">
        <f>SUMPRODUCT(LTA!J13:AN13,LTA!J$101:AN$101,LTA!J$104:AN$104)</f>
        <v>58.33</v>
      </c>
      <c r="U13" s="37">
        <f>SUMPRODUCT(LTA!J13:AN13,LTA!J$102:AN$102,LTA!J$104:AN$104)</f>
        <v>120.83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0</v>
      </c>
      <c r="AC13">
        <f t="shared" si="0"/>
        <v>9.680879121381329</v>
      </c>
      <c r="AD13">
        <f t="shared" si="1"/>
        <v>1142.8047305668722</v>
      </c>
      <c r="AE13">
        <f>'IDT-1'!C13</f>
        <v>0</v>
      </c>
      <c r="AF13" s="24"/>
      <c r="AG13">
        <f t="shared" si="2"/>
        <v>1142.8047305668722</v>
      </c>
      <c r="AI13" s="34">
        <f>PXIL!I13</f>
        <v>0</v>
      </c>
      <c r="AJ13" s="34">
        <f>PXIL!O13</f>
        <v>0</v>
      </c>
      <c r="AK13" s="34">
        <f>RTM_IEX!I13</f>
        <v>67.72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6.383087999999999</v>
      </c>
      <c r="E14">
        <f>GT_NG!Q14</f>
        <v>7.8898102189781021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661.97182589371891</v>
      </c>
      <c r="P14" s="36">
        <v>66.937451458158833</v>
      </c>
      <c r="Q14" s="36">
        <v>11.289999999999997</v>
      </c>
      <c r="R14" s="38">
        <v>0</v>
      </c>
      <c r="S14" s="38">
        <v>0</v>
      </c>
      <c r="T14" s="37">
        <f>SUMPRODUCT(LTA!J14:AN14,LTA!J$101:AN$101,LTA!J$104:AN$104)</f>
        <v>58</v>
      </c>
      <c r="U14" s="37">
        <f>SUMPRODUCT(LTA!J14:AN14,LTA!J$102:AN$102,LTA!J$104:AN$104)</f>
        <v>121.14999999999999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76.600000000000009</v>
      </c>
      <c r="AB14" s="75">
        <f>-STOA!O14</f>
        <v>0</v>
      </c>
      <c r="AC14">
        <f t="shared" si="0"/>
        <v>9.5530022747951886</v>
      </c>
      <c r="AD14">
        <f t="shared" si="1"/>
        <v>1127.7091732960605</v>
      </c>
      <c r="AE14">
        <f>'IDT-1'!C14</f>
        <v>0</v>
      </c>
      <c r="AF14" s="24"/>
      <c r="AG14">
        <f t="shared" si="2"/>
        <v>1127.7091732960605</v>
      </c>
      <c r="AI14" s="34">
        <f>PXIL!I14</f>
        <v>0</v>
      </c>
      <c r="AJ14" s="34">
        <f>PXIL!O14</f>
        <v>0</v>
      </c>
      <c r="AK14" s="34">
        <f>RTM_IEX!I14</f>
        <v>58.04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6.383087999999999</v>
      </c>
      <c r="E15">
        <f>GT_NG!Q15</f>
        <v>7.8898102189781021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661.97105865870139</v>
      </c>
      <c r="P15" s="36">
        <v>68.607387877864923</v>
      </c>
      <c r="Q15" s="36">
        <v>22.160000000000004</v>
      </c>
      <c r="R15" s="38">
        <v>0</v>
      </c>
      <c r="S15" s="38">
        <v>0</v>
      </c>
      <c r="T15" s="37">
        <f>SUMPRODUCT(LTA!J15:AN15,LTA!J$101:AN$101,LTA!J$104:AN$104)</f>
        <v>57.67</v>
      </c>
      <c r="U15" s="37">
        <f>SUMPRODUCT(LTA!J15:AN15,LTA!J$102:AN$102,LTA!J$104:AN$104)</f>
        <v>124.78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</v>
      </c>
      <c r="AA15" s="75">
        <f>STOA!I15</f>
        <v>76.600000000000009</v>
      </c>
      <c r="AB15" s="75">
        <f>-STOA!O15</f>
        <v>0</v>
      </c>
      <c r="AC15">
        <f t="shared" si="0"/>
        <v>9.3644548731954611</v>
      </c>
      <c r="AD15">
        <f t="shared" si="1"/>
        <v>1085.3668898823489</v>
      </c>
      <c r="AE15">
        <f>'IDT-1'!C15</f>
        <v>-8</v>
      </c>
      <c r="AF15" s="24"/>
      <c r="AG15">
        <f t="shared" si="2"/>
        <v>1077.3668898823489</v>
      </c>
      <c r="AI15" s="34">
        <f>PXIL!I15</f>
        <v>0</v>
      </c>
      <c r="AJ15" s="34">
        <f>PXIL!O15</f>
        <v>0</v>
      </c>
      <c r="AK15" s="34">
        <f>RTM_IEX!I15</f>
        <v>9.67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6.383087999999999</v>
      </c>
      <c r="E16">
        <f>GT_NG!Q16</f>
        <v>7.8898102189781021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661.97105865870139</v>
      </c>
      <c r="P16" s="36">
        <v>68.607387877864923</v>
      </c>
      <c r="Q16" s="36">
        <v>22.160000000000004</v>
      </c>
      <c r="R16" s="38">
        <v>0</v>
      </c>
      <c r="S16" s="38">
        <v>0</v>
      </c>
      <c r="T16" s="37">
        <f>SUMPRODUCT(LTA!J16:AN16,LTA!J$101:AN$101,LTA!J$104:AN$104)</f>
        <v>57.33</v>
      </c>
      <c r="U16" s="37">
        <f>SUMPRODUCT(LTA!J16:AN16,LTA!J$102:AN$102,LTA!J$104:AN$104)</f>
        <v>124.94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</v>
      </c>
      <c r="AA16" s="75">
        <f>STOA!I16</f>
        <v>76.600000000000009</v>
      </c>
      <c r="AB16" s="75">
        <f>-STOA!O16</f>
        <v>0</v>
      </c>
      <c r="AC16">
        <f t="shared" si="0"/>
        <v>9.5323660276932429</v>
      </c>
      <c r="AD16">
        <f t="shared" si="1"/>
        <v>1065.0189787278509</v>
      </c>
      <c r="AE16">
        <f>'IDT-1'!C16</f>
        <v>0</v>
      </c>
      <c r="AF16" s="24"/>
      <c r="AG16">
        <f t="shared" si="2"/>
        <v>1065.0189787278509</v>
      </c>
      <c r="AI16" s="34">
        <f>PXIL!I16</f>
        <v>0</v>
      </c>
      <c r="AJ16" s="34">
        <f>PXIL!O16</f>
        <v>0</v>
      </c>
      <c r="AK16" s="34">
        <f>RTM_IEX!I16</f>
        <v>9.67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6.383087999999999</v>
      </c>
      <c r="E17">
        <f>GT_NG!Q17</f>
        <v>7.8898102189781021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667.41721367018636</v>
      </c>
      <c r="P17" s="36">
        <v>68.607387877864923</v>
      </c>
      <c r="Q17" s="36">
        <v>22.160000000000004</v>
      </c>
      <c r="R17" s="38">
        <v>0</v>
      </c>
      <c r="S17" s="38">
        <v>0</v>
      </c>
      <c r="T17" s="37">
        <f>SUMPRODUCT(LTA!J17:AN17,LTA!J$101:AN$101,LTA!J$104:AN$104)</f>
        <v>57</v>
      </c>
      <c r="U17" s="37">
        <f>SUMPRODUCT(LTA!J17:AN17,LTA!J$102:AN$102,LTA!J$104:AN$104)</f>
        <v>124.78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-43</v>
      </c>
      <c r="AA17" s="75">
        <f>STOA!I17</f>
        <v>76.600000000000009</v>
      </c>
      <c r="AB17" s="75">
        <f>-STOA!O17</f>
        <v>0</v>
      </c>
      <c r="AC17">
        <f t="shared" si="0"/>
        <v>9.6028947802132745</v>
      </c>
      <c r="AD17">
        <f t="shared" si="1"/>
        <v>1047.2346049868158</v>
      </c>
      <c r="AE17">
        <f>'IDT-1'!C17</f>
        <v>0</v>
      </c>
      <c r="AF17" s="24"/>
      <c r="AG17">
        <f t="shared" si="2"/>
        <v>1047.2346049868158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6.383087999999999</v>
      </c>
      <c r="E18">
        <f>GT_NG!Q18</f>
        <v>7.8898102189781021</v>
      </c>
      <c r="F18">
        <f>GT_Spot!Q18</f>
        <v>0</v>
      </c>
      <c r="G18">
        <f>PPCL_NG!Q18</f>
        <v>24.48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667.72396107852546</v>
      </c>
      <c r="P18" s="36">
        <v>68.607387877864923</v>
      </c>
      <c r="Q18" s="36">
        <v>22.160000000000004</v>
      </c>
      <c r="R18" s="38">
        <v>0</v>
      </c>
      <c r="S18" s="38">
        <v>0</v>
      </c>
      <c r="T18" s="37">
        <f>SUMPRODUCT(LTA!J18:AN18,LTA!J$101:AN$101,LTA!J$104:AN$104)</f>
        <v>56.67</v>
      </c>
      <c r="U18" s="37">
        <f>SUMPRODUCT(LTA!J18:AN18,LTA!J$102:AN$102,LTA!J$104:AN$104)</f>
        <v>124.44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-43</v>
      </c>
      <c r="AA18" s="75">
        <f>STOA!I18</f>
        <v>76.600000000000009</v>
      </c>
      <c r="AB18" s="75">
        <f>-STOA!O18</f>
        <v>0</v>
      </c>
      <c r="AC18">
        <f t="shared" si="0"/>
        <v>9.6038754584433228</v>
      </c>
      <c r="AD18">
        <f t="shared" si="1"/>
        <v>1047.3503717169249</v>
      </c>
      <c r="AE18">
        <f>'IDT-1'!C18</f>
        <v>-18</v>
      </c>
      <c r="AF18" s="24"/>
      <c r="AG18">
        <f t="shared" si="2"/>
        <v>1029.3503717169249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6.383087999999999</v>
      </c>
      <c r="E19">
        <f>GT_NG!Q19</f>
        <v>7.8898102189781021</v>
      </c>
      <c r="F19">
        <f>GT_Spot!Q19</f>
        <v>0</v>
      </c>
      <c r="G19">
        <f>PPCL_NG!Q19</f>
        <v>24.530328947368421</v>
      </c>
      <c r="H19">
        <f>PPCL_Spot!Q19</f>
        <v>0</v>
      </c>
      <c r="I19">
        <f>Bawana_NG!Q19</f>
        <v>44.998326888756687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670.66090452256867</v>
      </c>
      <c r="P19" s="36">
        <v>68.607387877864923</v>
      </c>
      <c r="Q19" s="36">
        <v>22.160000000000004</v>
      </c>
      <c r="R19" s="38">
        <v>0</v>
      </c>
      <c r="S19" s="38">
        <v>0</v>
      </c>
      <c r="T19" s="37">
        <f>SUMPRODUCT(LTA!J19:AN19,LTA!J$101:AN$101,LTA!J$104:AN$104)</f>
        <v>56</v>
      </c>
      <c r="U19" s="37">
        <f>SUMPRODUCT(LTA!J19:AN19,LTA!J$102:AN$102,LTA!J$104:AN$104)</f>
        <v>121.78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-63</v>
      </c>
      <c r="AA19" s="75">
        <f>STOA!I19</f>
        <v>76.600000000000009</v>
      </c>
      <c r="AB19" s="75">
        <f>-STOA!O19</f>
        <v>0</v>
      </c>
      <c r="AC19">
        <f t="shared" si="0"/>
        <v>9.7704056468945186</v>
      </c>
      <c r="AD19">
        <f t="shared" si="1"/>
        <v>1026.8394408086422</v>
      </c>
      <c r="AE19">
        <f>'IDT-1'!C19</f>
        <v>-19</v>
      </c>
      <c r="AF19" s="24"/>
      <c r="AG19">
        <f t="shared" si="2"/>
        <v>1007.8394408086422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6.383087999999999</v>
      </c>
      <c r="E20">
        <f>GT_NG!Q20</f>
        <v>7.8898102189781021</v>
      </c>
      <c r="F20">
        <f>GT_Spot!Q20</f>
        <v>0</v>
      </c>
      <c r="G20">
        <f>PPCL_NG!Q20</f>
        <v>24.530328947368421</v>
      </c>
      <c r="H20">
        <f>PPCL_Spot!Q20</f>
        <v>0</v>
      </c>
      <c r="I20">
        <f>Bawana_NG!Q20</f>
        <v>44.998326888756687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670.68356818722964</v>
      </c>
      <c r="P20" s="36">
        <v>68.607387877864923</v>
      </c>
      <c r="Q20" s="36">
        <v>22.160000000000004</v>
      </c>
      <c r="R20" s="38">
        <v>0</v>
      </c>
      <c r="S20" s="38">
        <v>0</v>
      </c>
      <c r="T20" s="37">
        <f>SUMPRODUCT(LTA!J20:AN20,LTA!J$101:AN$101,LTA!J$104:AN$104)</f>
        <v>55.33</v>
      </c>
      <c r="U20" s="37">
        <f>SUMPRODUCT(LTA!J20:AN20,LTA!J$102:AN$102,LTA!J$104:AN$104)</f>
        <v>121.28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-93</v>
      </c>
      <c r="AA20" s="75">
        <f>STOA!I20</f>
        <v>76.600000000000009</v>
      </c>
      <c r="AB20" s="75">
        <f>-STOA!O20</f>
        <v>0</v>
      </c>
      <c r="AC20">
        <f t="shared" si="0"/>
        <v>10.014902753424344</v>
      </c>
      <c r="AD20">
        <f t="shared" si="1"/>
        <v>995.44760736677335</v>
      </c>
      <c r="AE20">
        <f>'IDT-1'!C20</f>
        <v>0</v>
      </c>
      <c r="AF20" s="24"/>
      <c r="AG20">
        <f t="shared" si="2"/>
        <v>995.44760736677335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6.383087999999999</v>
      </c>
      <c r="E21">
        <f>GT_NG!Q21</f>
        <v>7.8898102189781021</v>
      </c>
      <c r="F21">
        <f>GT_Spot!Q21</f>
        <v>0</v>
      </c>
      <c r="G21">
        <f>PPCL_NG!Q21</f>
        <v>24.530328947368421</v>
      </c>
      <c r="H21">
        <f>PPCL_Spot!Q21</f>
        <v>0</v>
      </c>
      <c r="I21">
        <f>Bawana_NG!Q21</f>
        <v>44.998242256161873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691.19037333775964</v>
      </c>
      <c r="P21" s="36">
        <v>68.607387877864923</v>
      </c>
      <c r="Q21" s="36">
        <v>22.160000000000004</v>
      </c>
      <c r="R21" s="38">
        <v>0</v>
      </c>
      <c r="S21" s="38">
        <v>0</v>
      </c>
      <c r="T21" s="37">
        <f>SUMPRODUCT(LTA!J21:AN21,LTA!J$101:AN$101,LTA!J$104:AN$104)</f>
        <v>49.33</v>
      </c>
      <c r="U21" s="37">
        <f>SUMPRODUCT(LTA!J21:AN21,LTA!J$102:AN$102,LTA!J$104:AN$104)</f>
        <v>120.78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-103</v>
      </c>
      <c r="AA21" s="75">
        <f>STOA!I21</f>
        <v>76.600000000000009</v>
      </c>
      <c r="AB21" s="75">
        <f>-STOA!O21</f>
        <v>0</v>
      </c>
      <c r="AC21">
        <f t="shared" si="0"/>
        <v>10.217270783023888</v>
      </c>
      <c r="AD21">
        <f t="shared" si="1"/>
        <v>999.25195985510902</v>
      </c>
      <c r="AE21">
        <f>'IDT-1'!C21</f>
        <v>0</v>
      </c>
      <c r="AF21" s="24"/>
      <c r="AG21">
        <f t="shared" si="2"/>
        <v>999.25195985510902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6.383087999999999</v>
      </c>
      <c r="E22">
        <f>GT_NG!Q22</f>
        <v>7.8898102189781021</v>
      </c>
      <c r="F22">
        <f>GT_Spot!Q22</f>
        <v>0</v>
      </c>
      <c r="G22">
        <f>PPCL_NG!Q22</f>
        <v>24.530328947368421</v>
      </c>
      <c r="H22">
        <f>PPCL_Spot!Q22</f>
        <v>0</v>
      </c>
      <c r="I22">
        <f>Bawana_NG!Q22</f>
        <v>44.998242256161873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677.7412738605608</v>
      </c>
      <c r="P22" s="36">
        <v>68.607387877864923</v>
      </c>
      <c r="Q22" s="36">
        <v>22.160000000000004</v>
      </c>
      <c r="R22" s="38">
        <v>0</v>
      </c>
      <c r="S22" s="38">
        <v>0</v>
      </c>
      <c r="T22" s="37">
        <f>SUMPRODUCT(LTA!J22:AN22,LTA!J$101:AN$101,LTA!J$104:AN$104)</f>
        <v>48.67</v>
      </c>
      <c r="U22" s="37">
        <f>SUMPRODUCT(LTA!J22:AN22,LTA!J$102:AN$102,LTA!J$104:AN$104)</f>
        <v>120.28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-118</v>
      </c>
      <c r="AA22" s="75">
        <f>STOA!I22</f>
        <v>76.600000000000009</v>
      </c>
      <c r="AB22" s="75">
        <f>-STOA!O22</f>
        <v>0</v>
      </c>
      <c r="AC22">
        <f t="shared" si="0"/>
        <v>10.221621713288755</v>
      </c>
      <c r="AD22">
        <f t="shared" si="1"/>
        <v>969.63850944764522</v>
      </c>
      <c r="AE22">
        <f>'IDT-1'!C22</f>
        <v>0</v>
      </c>
      <c r="AF22" s="24"/>
      <c r="AG22">
        <f t="shared" si="2"/>
        <v>969.63850944764522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6.383087999999999</v>
      </c>
      <c r="E23">
        <f>GT_NG!Q23</f>
        <v>7.8898102189781021</v>
      </c>
      <c r="F23">
        <f>GT_Spot!Q23</f>
        <v>0</v>
      </c>
      <c r="G23">
        <f>PPCL_NG!Q23</f>
        <v>24.530328947368421</v>
      </c>
      <c r="H23">
        <f>PPCL_Spot!Q23</f>
        <v>0</v>
      </c>
      <c r="I23">
        <f>Bawana_NG!Q23</f>
        <v>44.998242256161873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680.44296692203829</v>
      </c>
      <c r="P23" s="36">
        <v>68.607387877864923</v>
      </c>
      <c r="Q23" s="36">
        <v>22.160000000000004</v>
      </c>
      <c r="R23" s="38">
        <v>0</v>
      </c>
      <c r="S23" s="38">
        <v>0</v>
      </c>
      <c r="T23" s="37">
        <f>SUMPRODUCT(LTA!J23:AN23,LTA!J$101:AN$101,LTA!J$104:AN$104)</f>
        <v>40.020000000000003</v>
      </c>
      <c r="U23" s="37">
        <f>SUMPRODUCT(LTA!J23:AN23,LTA!J$102:AN$102,LTA!J$104:AN$104)</f>
        <v>115.28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-88</v>
      </c>
      <c r="AA23" s="75">
        <f>STOA!I23</f>
        <v>76.600000000000009</v>
      </c>
      <c r="AB23" s="75">
        <f>-STOA!O23</f>
        <v>0</v>
      </c>
      <c r="AC23">
        <f t="shared" si="0"/>
        <v>10.08730014638072</v>
      </c>
      <c r="AD23">
        <f t="shared" si="1"/>
        <v>963.8245240760308</v>
      </c>
      <c r="AE23">
        <f>'IDT-1'!C23</f>
        <v>0</v>
      </c>
      <c r="AF23" s="24"/>
      <c r="AG23">
        <f t="shared" si="2"/>
        <v>963.8245240760308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6.383087999999999</v>
      </c>
      <c r="E24">
        <f>GT_NG!Q24</f>
        <v>7.8898102189781021</v>
      </c>
      <c r="F24">
        <f>GT_Spot!Q24</f>
        <v>0</v>
      </c>
      <c r="G24">
        <f>PPCL_NG!Q24</f>
        <v>24.530328947368421</v>
      </c>
      <c r="H24">
        <f>PPCL_Spot!Q24</f>
        <v>0</v>
      </c>
      <c r="I24">
        <f>Bawana_NG!Q24</f>
        <v>44.998242256161873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681.13260137387783</v>
      </c>
      <c r="P24" s="36">
        <v>68.607387877864923</v>
      </c>
      <c r="Q24" s="36">
        <v>22.160000000000004</v>
      </c>
      <c r="R24" s="38">
        <v>0</v>
      </c>
      <c r="S24" s="38">
        <v>0</v>
      </c>
      <c r="T24" s="37">
        <f>SUMPRODUCT(LTA!J24:AN24,LTA!J$101:AN$101,LTA!J$104:AN$104)</f>
        <v>40.4</v>
      </c>
      <c r="U24" s="37">
        <f>SUMPRODUCT(LTA!J24:AN24,LTA!J$102:AN$102,LTA!J$104:AN$104)</f>
        <v>114.94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-123.7</v>
      </c>
      <c r="AA24" s="75">
        <f>STOA!I24</f>
        <v>76.600000000000009</v>
      </c>
      <c r="AB24" s="75">
        <f>-STOA!O24</f>
        <v>0</v>
      </c>
      <c r="AC24">
        <f t="shared" si="0"/>
        <v>10.209483936607153</v>
      </c>
      <c r="AD24">
        <f t="shared" si="1"/>
        <v>950.7319747376439</v>
      </c>
      <c r="AE24">
        <f>'IDT-1'!C24</f>
        <v>0</v>
      </c>
      <c r="AF24" s="24"/>
      <c r="AG24">
        <f t="shared" si="2"/>
        <v>950.7319747376439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6.383087999999999</v>
      </c>
      <c r="E25">
        <f>GT_NG!Q25</f>
        <v>7.8898102189781021</v>
      </c>
      <c r="F25">
        <f>GT_Spot!Q25</f>
        <v>0</v>
      </c>
      <c r="G25">
        <f>PPCL_NG!Q25</f>
        <v>24.530328947368421</v>
      </c>
      <c r="H25">
        <f>PPCL_Spot!Q25</f>
        <v>0</v>
      </c>
      <c r="I25">
        <f>Bawana_NG!Q25</f>
        <v>44.998242256161873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684.72455253842759</v>
      </c>
      <c r="P25" s="36">
        <v>68.607387877864923</v>
      </c>
      <c r="Q25" s="36">
        <v>22.160000000000004</v>
      </c>
      <c r="R25" s="38">
        <v>0</v>
      </c>
      <c r="S25" s="38">
        <v>0</v>
      </c>
      <c r="T25" s="37">
        <f>SUMPRODUCT(LTA!J25:AN25,LTA!J$101:AN$101,LTA!J$104:AN$104)</f>
        <v>40.83</v>
      </c>
      <c r="U25" s="37">
        <f>SUMPRODUCT(LTA!J25:AN25,LTA!J$102:AN$102,LTA!J$104:AN$104)</f>
        <v>114.78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-152.19999999999999</v>
      </c>
      <c r="AA25" s="75">
        <f>STOA!I25</f>
        <v>76.600000000000009</v>
      </c>
      <c r="AB25" s="75">
        <f>-STOA!O25</f>
        <v>0</v>
      </c>
      <c r="AC25">
        <f t="shared" si="0"/>
        <v>10.596118848374042</v>
      </c>
      <c r="AD25">
        <f t="shared" si="1"/>
        <v>945.15729099042676</v>
      </c>
      <c r="AE25">
        <f>'IDT-1'!C25</f>
        <v>0</v>
      </c>
      <c r="AF25" s="24"/>
      <c r="AG25">
        <f t="shared" si="2"/>
        <v>945.15729099042676</v>
      </c>
      <c r="AI25" s="34">
        <f>PXIL!I25</f>
        <v>0</v>
      </c>
      <c r="AJ25" s="34">
        <f>PXIL!O25</f>
        <v>0</v>
      </c>
      <c r="AK25" s="34">
        <f>RTM_IEX!I25</f>
        <v>16.45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6.383087999999999</v>
      </c>
      <c r="E26">
        <f>GT_NG!Q26</f>
        <v>7.8898102189781021</v>
      </c>
      <c r="F26">
        <f>GT_Spot!Q26</f>
        <v>0</v>
      </c>
      <c r="G26">
        <f>PPCL_NG!Q26</f>
        <v>24.530328947368421</v>
      </c>
      <c r="H26">
        <f>PPCL_Spot!Q26</f>
        <v>0</v>
      </c>
      <c r="I26">
        <f>Bawana_NG!Q26</f>
        <v>44.998242256161873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682.39566730442357</v>
      </c>
      <c r="P26" s="36">
        <v>68.607387877864923</v>
      </c>
      <c r="Q26" s="36">
        <v>22.160000000000004</v>
      </c>
      <c r="R26" s="38">
        <v>0</v>
      </c>
      <c r="S26" s="38">
        <v>0</v>
      </c>
      <c r="T26" s="37">
        <f>SUMPRODUCT(LTA!J26:AN26,LTA!J$101:AN$101,LTA!J$104:AN$104)</f>
        <v>40.619999999999997</v>
      </c>
      <c r="U26" s="37">
        <f>SUMPRODUCT(LTA!J26:AN26,LTA!J$102:AN$102,LTA!J$104:AN$104)</f>
        <v>114.62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-123</v>
      </c>
      <c r="AA26" s="75">
        <f>STOA!I26</f>
        <v>76.600000000000009</v>
      </c>
      <c r="AB26" s="75">
        <f>-STOA!O26</f>
        <v>0</v>
      </c>
      <c r="AC26">
        <f t="shared" si="0"/>
        <v>10.357333561339429</v>
      </c>
      <c r="AD26">
        <f t="shared" si="1"/>
        <v>935.44719104345745</v>
      </c>
      <c r="AE26">
        <f>'IDT-1'!C26</f>
        <v>0</v>
      </c>
      <c r="AF26" s="24"/>
      <c r="AG26">
        <f t="shared" si="2"/>
        <v>935.44719104345745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6.383087999999999</v>
      </c>
      <c r="E27">
        <f>GT_NG!Q27</f>
        <v>7.8898102189781021</v>
      </c>
      <c r="F27">
        <f>GT_Spot!Q27</f>
        <v>0</v>
      </c>
      <c r="G27">
        <f>PPCL_NG!Q27</f>
        <v>24.530328947368421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682.86837669558645</v>
      </c>
      <c r="P27" s="36">
        <v>68.607387877864923</v>
      </c>
      <c r="Q27" s="36">
        <v>11.23</v>
      </c>
      <c r="R27" s="38">
        <v>0.19279411764705884</v>
      </c>
      <c r="S27" s="38">
        <v>0</v>
      </c>
      <c r="T27" s="37">
        <f>SUMPRODUCT(LTA!J27:AN27,LTA!J$101:AN$101,LTA!J$104:AN$104)</f>
        <v>42.51</v>
      </c>
      <c r="U27" s="37">
        <f>SUMPRODUCT(LTA!J27:AN27,LTA!J$102:AN$102,LTA!J$104:AN$104)</f>
        <v>114.28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66.930000000000007</v>
      </c>
      <c r="AB27" s="75">
        <f>-STOA!O27</f>
        <v>0</v>
      </c>
      <c r="AC27">
        <f t="shared" si="0"/>
        <v>10.767733683512104</v>
      </c>
      <c r="AD27">
        <f t="shared" si="1"/>
        <v>959.79229443009467</v>
      </c>
      <c r="AE27">
        <f>'IDT-1'!C27</f>
        <v>0</v>
      </c>
      <c r="AF27" s="24"/>
      <c r="AG27">
        <f t="shared" si="2"/>
        <v>959.79229443009467</v>
      </c>
      <c r="AI27" s="34">
        <f>PXIL!I27</f>
        <v>0</v>
      </c>
      <c r="AJ27" s="34">
        <f>PXIL!O27</f>
        <v>0</v>
      </c>
      <c r="AK27" s="34">
        <f>RTM_IEX!I27</f>
        <v>55.14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6.383087999999999</v>
      </c>
      <c r="E28">
        <f>GT_NG!Q28</f>
        <v>7.8898102189781021</v>
      </c>
      <c r="F28">
        <f>GT_Spot!Q28</f>
        <v>0</v>
      </c>
      <c r="G28">
        <f>PPCL_NG!Q28</f>
        <v>24.530328947368421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683.49389747295004</v>
      </c>
      <c r="P28" s="36">
        <v>68.607387877864923</v>
      </c>
      <c r="Q28" s="36">
        <v>11.23</v>
      </c>
      <c r="R28" s="38">
        <v>1.3200000000000003</v>
      </c>
      <c r="S28" s="38">
        <v>0</v>
      </c>
      <c r="T28" s="37">
        <f>SUMPRODUCT(LTA!J28:AN28,LTA!J$101:AN$101,LTA!J$104:AN$104)</f>
        <v>44.13</v>
      </c>
      <c r="U28" s="37">
        <f>SUMPRODUCT(LTA!J28:AN28,LTA!J$102:AN$102,LTA!J$104:AN$104)</f>
        <v>113.78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66.930000000000007</v>
      </c>
      <c r="AB28" s="75">
        <f>-STOA!O28</f>
        <v>0</v>
      </c>
      <c r="AC28">
        <f t="shared" si="0"/>
        <v>10.749508798829277</v>
      </c>
      <c r="AD28">
        <f t="shared" si="1"/>
        <v>967.68324597449407</v>
      </c>
      <c r="AE28">
        <f>'IDT-1'!C28</f>
        <v>0</v>
      </c>
      <c r="AF28" s="24"/>
      <c r="AG28">
        <f t="shared" si="2"/>
        <v>967.68324597449407</v>
      </c>
      <c r="AI28" s="34">
        <f>PXIL!I28</f>
        <v>0</v>
      </c>
      <c r="AJ28" s="34">
        <f>PXIL!O28</f>
        <v>0</v>
      </c>
      <c r="AK28" s="34">
        <f>RTM_IEX!I28</f>
        <v>55.14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6.383087999999999</v>
      </c>
      <c r="E29">
        <f>GT_NG!Q29</f>
        <v>7.8898102189781021</v>
      </c>
      <c r="F29">
        <f>GT_Spot!Q29</f>
        <v>0</v>
      </c>
      <c r="G29">
        <f>PPCL_NG!Q29</f>
        <v>24.530328947368421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693.66794467384466</v>
      </c>
      <c r="P29" s="36">
        <v>68.607291674890448</v>
      </c>
      <c r="Q29" s="36">
        <v>11.229999999999999</v>
      </c>
      <c r="R29" s="38">
        <v>12.390000000000002</v>
      </c>
      <c r="S29" s="38">
        <v>0</v>
      </c>
      <c r="T29" s="37">
        <f>SUMPRODUCT(LTA!J29:AN29,LTA!J$101:AN$101,LTA!J$104:AN$104)</f>
        <v>49.39</v>
      </c>
      <c r="U29" s="37">
        <f>SUMPRODUCT(LTA!J29:AN29,LTA!J$102:AN$102,LTA!J$104:AN$104)</f>
        <v>113.62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-165</v>
      </c>
      <c r="AA29" s="75">
        <f>STOA!I29</f>
        <v>66.930000000000007</v>
      </c>
      <c r="AB29" s="75">
        <f>-STOA!O29</f>
        <v>0</v>
      </c>
      <c r="AC29">
        <f t="shared" si="0"/>
        <v>11.049146063998938</v>
      </c>
      <c r="AD29">
        <f t="shared" si="1"/>
        <v>972.9276443398395</v>
      </c>
      <c r="AE29">
        <f>'IDT-1'!C29</f>
        <v>0</v>
      </c>
      <c r="AF29" s="24"/>
      <c r="AG29">
        <f t="shared" si="2"/>
        <v>972.9276443398395</v>
      </c>
      <c r="AI29" s="34">
        <f>PXIL!I29</f>
        <v>0</v>
      </c>
      <c r="AJ29" s="34">
        <f>PXIL!O29</f>
        <v>0</v>
      </c>
      <c r="AK29" s="34">
        <f>RTM_IEX!I29</f>
        <v>49.34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6.383087999999999</v>
      </c>
      <c r="E30">
        <f>GT_NG!Q30</f>
        <v>7.8898102189781021</v>
      </c>
      <c r="F30">
        <f>GT_Spot!Q30</f>
        <v>0</v>
      </c>
      <c r="G30">
        <f>PPCL_NG!Q30</f>
        <v>24.530328947368421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693.66794467384466</v>
      </c>
      <c r="P30" s="36">
        <v>68.606714552506816</v>
      </c>
      <c r="Q30" s="36">
        <v>11.229999999999999</v>
      </c>
      <c r="R30" s="38">
        <v>16.407019073569483</v>
      </c>
      <c r="S30" s="38">
        <v>0</v>
      </c>
      <c r="T30" s="37">
        <f>SUMPRODUCT(LTA!J30:AN30,LTA!J$101:AN$101,LTA!J$104:AN$104)</f>
        <v>57.03</v>
      </c>
      <c r="U30" s="37">
        <f>SUMPRODUCT(LTA!J30:AN30,LTA!J$102:AN$102,LTA!J$104:AN$104)</f>
        <v>84.42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-178</v>
      </c>
      <c r="AA30" s="75">
        <f>STOA!I30</f>
        <v>66.930000000000007</v>
      </c>
      <c r="AB30" s="75">
        <f>-STOA!O30</f>
        <v>0</v>
      </c>
      <c r="AC30">
        <f t="shared" si="0"/>
        <v>11.418213226812457</v>
      </c>
      <c r="AD30">
        <f t="shared" si="1"/>
        <v>990.38501912821175</v>
      </c>
      <c r="AE30">
        <f>'IDT-1'!C30</f>
        <v>0</v>
      </c>
      <c r="AF30" s="24"/>
      <c r="AG30">
        <f t="shared" si="2"/>
        <v>990.38501912821175</v>
      </c>
      <c r="AI30" s="34">
        <f>PXIL!I30</f>
        <v>0</v>
      </c>
      <c r="AJ30" s="34">
        <f>PXIL!O30</f>
        <v>0</v>
      </c>
      <c r="AK30" s="34">
        <f>RTM_IEX!I30</f>
        <v>97.71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6.383087999999999</v>
      </c>
      <c r="E31">
        <f>GT_NG!Q31</f>
        <v>7.8898102189781021</v>
      </c>
      <c r="F31">
        <f>GT_Spot!Q31</f>
        <v>0</v>
      </c>
      <c r="G31">
        <f>PPCL_NG!Q31</f>
        <v>24.48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691.40502838958741</v>
      </c>
      <c r="P31" s="36">
        <v>68.606604473918637</v>
      </c>
      <c r="Q31" s="36">
        <v>11.229999999999999</v>
      </c>
      <c r="R31" s="38">
        <v>20.66</v>
      </c>
      <c r="S31" s="38">
        <v>0</v>
      </c>
      <c r="T31" s="37">
        <f>SUMPRODUCT(LTA!J31:AN31,LTA!J$101:AN$101,LTA!J$104:AN$104)</f>
        <v>56.150000000000006</v>
      </c>
      <c r="U31" s="37">
        <f>SUMPRODUCT(LTA!J31:AN31,LTA!J$102:AN$102,LTA!J$104:AN$104)</f>
        <v>63.71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-198</v>
      </c>
      <c r="AA31" s="75">
        <f>STOA!I31</f>
        <v>66.930000000000007</v>
      </c>
      <c r="AB31" s="75">
        <f>-STOA!O31</f>
        <v>0</v>
      </c>
      <c r="AC31">
        <f t="shared" si="0"/>
        <v>11.41442523648646</v>
      </c>
      <c r="AD31">
        <f t="shared" si="1"/>
        <v>949.76843273475458</v>
      </c>
      <c r="AE31">
        <f>'IDT-1'!C31</f>
        <v>0</v>
      </c>
      <c r="AF31" s="24"/>
      <c r="AG31">
        <f t="shared" si="2"/>
        <v>949.76843273475458</v>
      </c>
      <c r="AI31" s="34">
        <f>PXIL!I31</f>
        <v>0</v>
      </c>
      <c r="AJ31" s="34">
        <f>PXIL!O31</f>
        <v>0</v>
      </c>
      <c r="AK31" s="34">
        <f>RTM_IEX!I31</f>
        <v>96.74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6.383087999999999</v>
      </c>
      <c r="E32">
        <f>GT_NG!Q32</f>
        <v>7.8898102189781021</v>
      </c>
      <c r="F32">
        <f>GT_Spot!Q32</f>
        <v>0</v>
      </c>
      <c r="G32">
        <f>PPCL_NG!Q32</f>
        <v>24.48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692.9043375333448</v>
      </c>
      <c r="P32" s="36">
        <v>40.14</v>
      </c>
      <c r="Q32" s="36">
        <v>11.229999999999999</v>
      </c>
      <c r="R32" s="38">
        <v>21.25</v>
      </c>
      <c r="S32" s="38">
        <v>0</v>
      </c>
      <c r="T32" s="37">
        <f>SUMPRODUCT(LTA!J32:AN32,LTA!J$101:AN$101,LTA!J$104:AN$104)</f>
        <v>71.22</v>
      </c>
      <c r="U32" s="37">
        <f>SUMPRODUCT(LTA!J32:AN32,LTA!J$102:AN$102,LTA!J$104:AN$104)</f>
        <v>63.55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-173</v>
      </c>
      <c r="AA32" s="75">
        <f>STOA!I32</f>
        <v>66.930000000000007</v>
      </c>
      <c r="AB32" s="75">
        <f>-STOA!O32</f>
        <v>0</v>
      </c>
      <c r="AC32">
        <f t="shared" si="0"/>
        <v>10.943781012590877</v>
      </c>
      <c r="AD32">
        <f t="shared" si="1"/>
        <v>944.42178162848859</v>
      </c>
      <c r="AE32">
        <f>'IDT-1'!C32</f>
        <v>0</v>
      </c>
      <c r="AF32" s="24"/>
      <c r="AG32">
        <f t="shared" si="2"/>
        <v>944.42178162848859</v>
      </c>
      <c r="AI32" s="34">
        <f>PXIL!I32</f>
        <v>0</v>
      </c>
      <c r="AJ32" s="34">
        <f>PXIL!O32</f>
        <v>0</v>
      </c>
      <c r="AK32" s="34">
        <f>RTM_IEX!I32</f>
        <v>77.39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6.383087999999999</v>
      </c>
      <c r="E33">
        <f>GT_NG!Q33</f>
        <v>7.8898102189781021</v>
      </c>
      <c r="F33">
        <f>GT_Spot!Q33</f>
        <v>0</v>
      </c>
      <c r="G33">
        <f>PPCL_NG!Q33</f>
        <v>24.48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692.39887775418993</v>
      </c>
      <c r="P33" s="36">
        <v>33.86</v>
      </c>
      <c r="Q33" s="36">
        <v>11.229999999999999</v>
      </c>
      <c r="R33" s="38">
        <v>21.249999999999996</v>
      </c>
      <c r="S33" s="38">
        <v>0</v>
      </c>
      <c r="T33" s="37">
        <f>SUMPRODUCT(LTA!J33:AN33,LTA!J$101:AN$101,LTA!J$104:AN$104)</f>
        <v>90.17</v>
      </c>
      <c r="U33" s="37">
        <f>SUMPRODUCT(LTA!J33:AN33,LTA!J$102:AN$102,LTA!J$104:AN$104)</f>
        <v>63.370000000000005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-203</v>
      </c>
      <c r="AA33" s="75">
        <f>STOA!I33</f>
        <v>66.930000000000007</v>
      </c>
      <c r="AB33" s="75">
        <f>-STOA!O33</f>
        <v>0</v>
      </c>
      <c r="AC33">
        <f t="shared" si="0"/>
        <v>11.339255936327092</v>
      </c>
      <c r="AD33">
        <f t="shared" si="1"/>
        <v>930.85252003684093</v>
      </c>
      <c r="AE33">
        <f>'IDT-1'!C33</f>
        <v>0</v>
      </c>
      <c r="AF33" s="24"/>
      <c r="AG33">
        <f t="shared" si="2"/>
        <v>930.85252003684093</v>
      </c>
      <c r="AI33" s="34">
        <f>PXIL!I33</f>
        <v>0</v>
      </c>
      <c r="AJ33" s="34">
        <f>PXIL!O33</f>
        <v>0</v>
      </c>
      <c r="AK33" s="34">
        <f>RTM_IEX!I33</f>
        <v>82.23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6.383087999999999</v>
      </c>
      <c r="E34">
        <f>GT_NG!Q34</f>
        <v>7.8898102189781021</v>
      </c>
      <c r="F34">
        <f>GT_Spot!Q34</f>
        <v>0</v>
      </c>
      <c r="G34">
        <f>PPCL_NG!Q34</f>
        <v>24.530328947368421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692.39658215110512</v>
      </c>
      <c r="P34" s="36">
        <v>33.86</v>
      </c>
      <c r="Q34" s="36">
        <v>11.229999999999999</v>
      </c>
      <c r="R34" s="38">
        <v>24.75</v>
      </c>
      <c r="S34" s="38">
        <v>0</v>
      </c>
      <c r="T34" s="37">
        <f>SUMPRODUCT(LTA!J34:AN34,LTA!J$101:AN$101,LTA!J$104:AN$104)</f>
        <v>108.21000000000001</v>
      </c>
      <c r="U34" s="37">
        <f>SUMPRODUCT(LTA!J34:AN34,LTA!J$102:AN$102,LTA!J$104:AN$104)</f>
        <v>63.21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-233</v>
      </c>
      <c r="AA34" s="75">
        <f>STOA!I34</f>
        <v>66.930000000000007</v>
      </c>
      <c r="AB34" s="75">
        <f>-STOA!O34</f>
        <v>0</v>
      </c>
      <c r="AC34">
        <f t="shared" si="0"/>
        <v>11.732730148165746</v>
      </c>
      <c r="AD34">
        <f t="shared" si="1"/>
        <v>917.04707916928589</v>
      </c>
      <c r="AE34">
        <f>'IDT-1'!C34</f>
        <v>0</v>
      </c>
      <c r="AF34" s="24"/>
      <c r="AG34">
        <f t="shared" si="2"/>
        <v>917.04707916928589</v>
      </c>
      <c r="AI34" s="34">
        <f>PXIL!I34</f>
        <v>0</v>
      </c>
      <c r="AJ34" s="34">
        <f>PXIL!O34</f>
        <v>0</v>
      </c>
      <c r="AK34" s="34">
        <f>RTM_IEX!I34</f>
        <v>77.39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6.383087999999999</v>
      </c>
      <c r="E35">
        <f>GT_NG!Q35</f>
        <v>7.8898102189781021</v>
      </c>
      <c r="F35">
        <f>GT_Spot!Q35</f>
        <v>0</v>
      </c>
      <c r="G35">
        <f>PPCL_NG!Q35</f>
        <v>24.530328947368421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675.14760378351696</v>
      </c>
      <c r="P35" s="36">
        <v>33.86</v>
      </c>
      <c r="Q35" s="36">
        <v>11.229999999999999</v>
      </c>
      <c r="R35" s="38">
        <v>24.75</v>
      </c>
      <c r="S35" s="38">
        <v>0</v>
      </c>
      <c r="T35" s="37">
        <f>SUMPRODUCT(LTA!J35:AN35,LTA!J$101:AN$101,LTA!J$104:AN$104)</f>
        <v>123.61</v>
      </c>
      <c r="U35" s="37">
        <f>SUMPRODUCT(LTA!J35:AN35,LTA!J$102:AN$102,LTA!J$104:AN$104)</f>
        <v>63.05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-222</v>
      </c>
      <c r="AA35" s="75">
        <f>STOA!I35</f>
        <v>66.930000000000007</v>
      </c>
      <c r="AB35" s="75">
        <f>-STOA!O35</f>
        <v>0</v>
      </c>
      <c r="AC35">
        <f t="shared" si="0"/>
        <v>11.460131994904227</v>
      </c>
      <c r="AD35">
        <f t="shared" si="1"/>
        <v>906.9606989549593</v>
      </c>
      <c r="AE35">
        <f>'IDT-1'!C35</f>
        <v>0</v>
      </c>
      <c r="AF35" s="24"/>
      <c r="AG35">
        <f t="shared" si="2"/>
        <v>906.9606989549593</v>
      </c>
      <c r="AI35" s="34">
        <f>PXIL!I35</f>
        <v>0</v>
      </c>
      <c r="AJ35" s="34">
        <f>PXIL!O35</f>
        <v>0</v>
      </c>
      <c r="AK35" s="34">
        <f>RTM_IEX!I35</f>
        <v>58.04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6.383087999999999</v>
      </c>
      <c r="E36">
        <f>GT_NG!Q36</f>
        <v>7.8898102189781021</v>
      </c>
      <c r="F36">
        <f>GT_Spot!Q36</f>
        <v>0</v>
      </c>
      <c r="G36">
        <f>PPCL_NG!Q36</f>
        <v>24.530328947368421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679.63527469859775</v>
      </c>
      <c r="P36" s="36">
        <v>33.86</v>
      </c>
      <c r="Q36" s="36">
        <v>11.229999999999999</v>
      </c>
      <c r="R36" s="38">
        <v>26.3</v>
      </c>
      <c r="S36" s="38">
        <v>0</v>
      </c>
      <c r="T36" s="37">
        <f>SUMPRODUCT(LTA!J36:AN36,LTA!J$101:AN$101,LTA!J$104:AN$104)</f>
        <v>139.96</v>
      </c>
      <c r="U36" s="37">
        <f>SUMPRODUCT(LTA!J36:AN36,LTA!J$102:AN$102,LTA!J$104:AN$104)</f>
        <v>62.71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-230</v>
      </c>
      <c r="AA36" s="75">
        <f>STOA!I36</f>
        <v>66.930000000000007</v>
      </c>
      <c r="AB36" s="75">
        <f>-STOA!O36</f>
        <v>0</v>
      </c>
      <c r="AC36">
        <f t="shared" si="0"/>
        <v>11.631873692390016</v>
      </c>
      <c r="AD36">
        <f t="shared" si="1"/>
        <v>911.16662817255428</v>
      </c>
      <c r="AE36">
        <f>'IDT-1'!C36</f>
        <v>0</v>
      </c>
      <c r="AF36" s="24"/>
      <c r="AG36">
        <f t="shared" si="2"/>
        <v>911.16662817255428</v>
      </c>
      <c r="AI36" s="34">
        <f>PXIL!I36</f>
        <v>0</v>
      </c>
      <c r="AJ36" s="34">
        <f>PXIL!O36</f>
        <v>0</v>
      </c>
      <c r="AK36" s="34">
        <f>RTM_IEX!I36</f>
        <v>48.37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6.383087999999999</v>
      </c>
      <c r="E37">
        <f>GT_NG!Q37</f>
        <v>7.8898102189781021</v>
      </c>
      <c r="F37">
        <f>GT_Spot!Q37</f>
        <v>0</v>
      </c>
      <c r="G37">
        <f>PPCL_NG!Q37</f>
        <v>24.530328947368421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678.85337346202311</v>
      </c>
      <c r="P37" s="36">
        <v>66.75</v>
      </c>
      <c r="Q37" s="36">
        <v>11.229999999999999</v>
      </c>
      <c r="R37" s="38">
        <v>26.3</v>
      </c>
      <c r="S37" s="38">
        <v>0</v>
      </c>
      <c r="T37" s="37">
        <f>SUMPRODUCT(LTA!J37:AN37,LTA!J$101:AN$101,LTA!J$104:AN$104)</f>
        <v>158.44999999999999</v>
      </c>
      <c r="U37" s="37">
        <f>SUMPRODUCT(LTA!J37:AN37,LTA!J$102:AN$102,LTA!J$104:AN$104)</f>
        <v>62.55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-219</v>
      </c>
      <c r="AA37" s="75">
        <f>STOA!I37</f>
        <v>66.930000000000007</v>
      </c>
      <c r="AB37" s="75">
        <f>-STOA!O37</f>
        <v>0</v>
      </c>
      <c r="AC37">
        <f t="shared" si="0"/>
        <v>11.55606298702901</v>
      </c>
      <c r="AD37">
        <f t="shared" si="1"/>
        <v>924.31053764134072</v>
      </c>
      <c r="AE37">
        <f>'IDT-1'!C37</f>
        <v>0</v>
      </c>
      <c r="AF37" s="24"/>
      <c r="AG37">
        <f t="shared" si="2"/>
        <v>924.31053764134072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6.383087999999999</v>
      </c>
      <c r="E38">
        <f>GT_NG!Q38</f>
        <v>7.8898102189781021</v>
      </c>
      <c r="F38">
        <f>GT_Spot!Q38</f>
        <v>0</v>
      </c>
      <c r="G38">
        <f>PPCL_NG!Q38</f>
        <v>24.530328947368421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678.85337346202311</v>
      </c>
      <c r="P38" s="36">
        <v>66.75</v>
      </c>
      <c r="Q38" s="36">
        <v>11.229999999999999</v>
      </c>
      <c r="R38" s="38">
        <v>26.3</v>
      </c>
      <c r="S38" s="38">
        <v>0</v>
      </c>
      <c r="T38" s="37">
        <f>SUMPRODUCT(LTA!J38:AN38,LTA!J$101:AN$101,LTA!J$104:AN$104)</f>
        <v>173.99</v>
      </c>
      <c r="U38" s="37">
        <f>SUMPRODUCT(LTA!J38:AN38,LTA!J$102:AN$102,LTA!J$104:AN$104)</f>
        <v>62.370000000000005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-229</v>
      </c>
      <c r="AA38" s="75">
        <f>STOA!I38</f>
        <v>66.930000000000007</v>
      </c>
      <c r="AB38" s="75">
        <f>-STOA!O38</f>
        <v>0</v>
      </c>
      <c r="AC38">
        <f t="shared" si="0"/>
        <v>11.769798564277901</v>
      </c>
      <c r="AD38">
        <f t="shared" si="1"/>
        <v>929.45680206409168</v>
      </c>
      <c r="AE38">
        <f>'IDT-1'!C38</f>
        <v>0</v>
      </c>
      <c r="AF38" s="24"/>
      <c r="AG38">
        <f t="shared" si="2"/>
        <v>929.45680206409168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6.3154310000000002</v>
      </c>
      <c r="E39">
        <f>GT_NG!Q39</f>
        <v>7.8214014598540134</v>
      </c>
      <c r="F39">
        <f>GT_Spot!Q39</f>
        <v>0</v>
      </c>
      <c r="G39">
        <f>PPCL_NG!Q39</f>
        <v>24.530328947368421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675.19241084664225</v>
      </c>
      <c r="P39" s="36">
        <v>66.75</v>
      </c>
      <c r="Q39" s="36">
        <v>11.229999999999999</v>
      </c>
      <c r="R39" s="38">
        <v>26.3</v>
      </c>
      <c r="S39" s="38">
        <v>0</v>
      </c>
      <c r="T39" s="37">
        <f>SUMPRODUCT(LTA!J39:AN39,LTA!J$101:AN$101,LTA!J$104:AN$104)</f>
        <v>182.59</v>
      </c>
      <c r="U39" s="37">
        <f>SUMPRODUCT(LTA!J39:AN39,LTA!J$102:AN$102,LTA!J$104:AN$104)</f>
        <v>62.05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-249.99</v>
      </c>
      <c r="AA39" s="75">
        <f>STOA!I39</f>
        <v>66.930000000000007</v>
      </c>
      <c r="AB39" s="75">
        <f>-STOA!O39</f>
        <v>0</v>
      </c>
      <c r="AC39">
        <f t="shared" si="0"/>
        <v>12.245329126577481</v>
      </c>
      <c r="AD39">
        <f t="shared" si="1"/>
        <v>943.43424312728723</v>
      </c>
      <c r="AE39">
        <f>'IDT-1'!C39</f>
        <v>0</v>
      </c>
      <c r="AF39" s="24"/>
      <c r="AG39">
        <f t="shared" si="2"/>
        <v>943.43424312728723</v>
      </c>
      <c r="AI39" s="34">
        <f>PXIL!I39</f>
        <v>0</v>
      </c>
      <c r="AJ39" s="34">
        <f>PXIL!O39</f>
        <v>0</v>
      </c>
      <c r="AK39" s="34">
        <f>RTM_IEX!I39</f>
        <v>30.96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6.3154310000000002</v>
      </c>
      <c r="E40">
        <f>GT_NG!Q40</f>
        <v>7.8214014598540134</v>
      </c>
      <c r="F40">
        <f>GT_Spot!Q40</f>
        <v>0</v>
      </c>
      <c r="G40">
        <f>PPCL_NG!Q40</f>
        <v>24.209671052631581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676.61618657363999</v>
      </c>
      <c r="P40" s="36">
        <v>66.75</v>
      </c>
      <c r="Q40" s="36">
        <v>11.229999999999999</v>
      </c>
      <c r="R40" s="38">
        <v>26.3</v>
      </c>
      <c r="S40" s="38">
        <v>0</v>
      </c>
      <c r="T40" s="37">
        <f>SUMPRODUCT(LTA!J40:AN40,LTA!J$101:AN$101,LTA!J$104:AN$104)</f>
        <v>200.06</v>
      </c>
      <c r="U40" s="37">
        <f>SUMPRODUCT(LTA!J40:AN40,LTA!J$102:AN$102,LTA!J$104:AN$104)</f>
        <v>61.870000000000005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-235</v>
      </c>
      <c r="AA40" s="75">
        <f>STOA!I40</f>
        <v>66.930000000000007</v>
      </c>
      <c r="AB40" s="75">
        <f>-STOA!O40</f>
        <v>0</v>
      </c>
      <c r="AC40">
        <f t="shared" si="0"/>
        <v>12.207832662072384</v>
      </c>
      <c r="AD40">
        <f t="shared" si="1"/>
        <v>969.11485742405307</v>
      </c>
      <c r="AE40">
        <f>'IDT-1'!C40</f>
        <v>0</v>
      </c>
      <c r="AF40" s="24"/>
      <c r="AG40">
        <f t="shared" si="2"/>
        <v>969.11485742405307</v>
      </c>
      <c r="AI40" s="34">
        <f>PXIL!I40</f>
        <v>0</v>
      </c>
      <c r="AJ40" s="34">
        <f>PXIL!O40</f>
        <v>0</v>
      </c>
      <c r="AK40" s="34">
        <f>RTM_IEX!I40</f>
        <v>23.22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6.3154310000000002</v>
      </c>
      <c r="E41">
        <f>GT_NG!Q41</f>
        <v>7.8214014598540134</v>
      </c>
      <c r="F41">
        <f>GT_Spot!Q41</f>
        <v>0</v>
      </c>
      <c r="G41">
        <f>PPCL_NG!Q41</f>
        <v>23.728684210526318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667.12671859014779</v>
      </c>
      <c r="P41" s="36">
        <v>64.19</v>
      </c>
      <c r="Q41" s="36">
        <v>11.229999999999999</v>
      </c>
      <c r="R41" s="38">
        <v>26.3</v>
      </c>
      <c r="S41" s="38">
        <v>0</v>
      </c>
      <c r="T41" s="37">
        <f>SUMPRODUCT(LTA!J41:AN41,LTA!J$101:AN$101,LTA!J$104:AN$104)</f>
        <v>219.91000000000003</v>
      </c>
      <c r="U41" s="37">
        <f>SUMPRODUCT(LTA!J41:AN41,LTA!J$102:AN$102,LTA!J$104:AN$104)</f>
        <v>61.71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-215</v>
      </c>
      <c r="AA41" s="75">
        <f>STOA!I41</f>
        <v>66.930000000000007</v>
      </c>
      <c r="AB41" s="75">
        <f>-STOA!O41</f>
        <v>0</v>
      </c>
      <c r="AC41">
        <f t="shared" si="0"/>
        <v>12.204137687039587</v>
      </c>
      <c r="AD41">
        <f t="shared" si="1"/>
        <v>1008.8480975734886</v>
      </c>
      <c r="AE41">
        <f>'IDT-1'!C41</f>
        <v>0</v>
      </c>
      <c r="AF41" s="24"/>
      <c r="AG41">
        <f t="shared" si="2"/>
        <v>1008.8480975734886</v>
      </c>
      <c r="AI41" s="34">
        <f>PXIL!I41</f>
        <v>0</v>
      </c>
      <c r="AJ41" s="34">
        <f>PXIL!O41</f>
        <v>0</v>
      </c>
      <c r="AK41" s="34">
        <f>RTM_IEX!I41</f>
        <v>35.79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6.3154310000000002</v>
      </c>
      <c r="E42">
        <f>GT_NG!Q42</f>
        <v>7.8214014598540134</v>
      </c>
      <c r="F42">
        <f>GT_Spot!Q42</f>
        <v>0</v>
      </c>
      <c r="G42">
        <f>PPCL_NG!Q42</f>
        <v>23.728684210526318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667.57602198800453</v>
      </c>
      <c r="P42" s="36">
        <v>66.75</v>
      </c>
      <c r="Q42" s="36">
        <v>11.229999999999999</v>
      </c>
      <c r="R42" s="38">
        <v>26.3</v>
      </c>
      <c r="S42" s="38">
        <v>0</v>
      </c>
      <c r="T42" s="37">
        <f>SUMPRODUCT(LTA!J42:AN42,LTA!J$101:AN$101,LTA!J$104:AN$104)</f>
        <v>230.5</v>
      </c>
      <c r="U42" s="37">
        <f>SUMPRODUCT(LTA!J42:AN42,LTA!J$102:AN$102,LTA!J$104:AN$104)</f>
        <v>61.55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-205</v>
      </c>
      <c r="AA42" s="75">
        <f>STOA!I42</f>
        <v>66.930000000000007</v>
      </c>
      <c r="AB42" s="75">
        <f>-STOA!O42</f>
        <v>0</v>
      </c>
      <c r="AC42">
        <f t="shared" si="0"/>
        <v>12.27297225833269</v>
      </c>
      <c r="AD42">
        <f t="shared" si="1"/>
        <v>1037.0585664000523</v>
      </c>
      <c r="AE42">
        <f>'IDT-1'!C42</f>
        <v>0</v>
      </c>
      <c r="AF42" s="24"/>
      <c r="AG42">
        <f t="shared" si="2"/>
        <v>1037.0585664000523</v>
      </c>
      <c r="AI42" s="34">
        <f>PXIL!I42</f>
        <v>0</v>
      </c>
      <c r="AJ42" s="34">
        <f>PXIL!O42</f>
        <v>0</v>
      </c>
      <c r="AK42" s="34">
        <f>RTM_IEX!I42</f>
        <v>40.630000000000003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6.3154310000000002</v>
      </c>
      <c r="E43">
        <f>GT_NG!Q43</f>
        <v>7.8214014598540134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672.8810172609534</v>
      </c>
      <c r="P43" s="36">
        <v>66.75</v>
      </c>
      <c r="Q43" s="36">
        <v>11.229999999999999</v>
      </c>
      <c r="R43" s="38">
        <v>26.3</v>
      </c>
      <c r="S43" s="38">
        <v>0</v>
      </c>
      <c r="T43" s="37">
        <f>SUMPRODUCT(LTA!J43:AN43,LTA!J$101:AN$101,LTA!J$104:AN$104)</f>
        <v>241.14999999999998</v>
      </c>
      <c r="U43" s="37">
        <f>SUMPRODUCT(LTA!J43:AN43,LTA!J$102:AN$102,LTA!J$104:AN$104)</f>
        <v>66.2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-175</v>
      </c>
      <c r="AA43" s="75">
        <f>STOA!I43</f>
        <v>66.930000000000007</v>
      </c>
      <c r="AB43" s="75">
        <f>-STOA!O43</f>
        <v>0</v>
      </c>
      <c r="AC43">
        <f t="shared" si="0"/>
        <v>11.85290653951037</v>
      </c>
      <c r="AD43">
        <f t="shared" si="1"/>
        <v>1047.7249431812972</v>
      </c>
      <c r="AE43">
        <f>'IDT-1'!C43</f>
        <v>0</v>
      </c>
      <c r="AF43" s="24"/>
      <c r="AG43">
        <f t="shared" si="2"/>
        <v>1047.7249431812972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6.3154310000000002</v>
      </c>
      <c r="E44">
        <f>GT_NG!Q44</f>
        <v>7.8214014598540134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674.37294159175053</v>
      </c>
      <c r="P44" s="36">
        <v>66.75</v>
      </c>
      <c r="Q44" s="36">
        <v>11.229999999999999</v>
      </c>
      <c r="R44" s="38">
        <v>26.3</v>
      </c>
      <c r="S44" s="38">
        <v>0</v>
      </c>
      <c r="T44" s="37">
        <f>SUMPRODUCT(LTA!J44:AN44,LTA!J$101:AN$101,LTA!J$104:AN$104)</f>
        <v>251.51999999999998</v>
      </c>
      <c r="U44" s="37">
        <f>SUMPRODUCT(LTA!J44:AN44,LTA!J$102:AN$102,LTA!J$104:AN$104)</f>
        <v>66.11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-145</v>
      </c>
      <c r="AA44" s="75">
        <f>STOA!I44</f>
        <v>66.930000000000007</v>
      </c>
      <c r="AB44" s="75">
        <f>-STOA!O44</f>
        <v>0</v>
      </c>
      <c r="AC44">
        <f t="shared" si="0"/>
        <v>11.697655972142392</v>
      </c>
      <c r="AD44">
        <f t="shared" si="1"/>
        <v>1089.6521180794621</v>
      </c>
      <c r="AE44">
        <f>'IDT-1'!C44</f>
        <v>-13.513999999999999</v>
      </c>
      <c r="AF44" s="24"/>
      <c r="AG44">
        <f t="shared" si="2"/>
        <v>1076.1381180794622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6.3154310000000002</v>
      </c>
      <c r="E45">
        <f>GT_NG!Q45</f>
        <v>7.8214014598540134</v>
      </c>
      <c r="F45">
        <f>GT_Spot!Q45</f>
        <v>0</v>
      </c>
      <c r="G45">
        <f>PPCL_NG!Q45</f>
        <v>23.351351351351351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674.37294159175053</v>
      </c>
      <c r="P45" s="36">
        <v>66.75</v>
      </c>
      <c r="Q45" s="36">
        <v>11.229999999999999</v>
      </c>
      <c r="R45" s="38">
        <v>26.3</v>
      </c>
      <c r="S45" s="38">
        <v>0</v>
      </c>
      <c r="T45" s="37">
        <f>SUMPRODUCT(LTA!J45:AN45,LTA!J$101:AN$101,LTA!J$104:AN$104)</f>
        <v>266.14999999999998</v>
      </c>
      <c r="U45" s="37">
        <f>SUMPRODUCT(LTA!J45:AN45,LTA!J$102:AN$102,LTA!J$104:AN$104)</f>
        <v>66.349999999999994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-100</v>
      </c>
      <c r="AA45" s="75">
        <f>STOA!I45</f>
        <v>66.930000000000007</v>
      </c>
      <c r="AB45" s="75">
        <f>-STOA!O45</f>
        <v>0</v>
      </c>
      <c r="AC45">
        <f t="shared" si="0"/>
        <v>11.435913225873735</v>
      </c>
      <c r="AD45">
        <f t="shared" si="1"/>
        <v>1149.1352121770822</v>
      </c>
      <c r="AE45">
        <f>'IDT-1'!C45</f>
        <v>-42.174999999999997</v>
      </c>
      <c r="AF45" s="24"/>
      <c r="AG45">
        <f t="shared" si="2"/>
        <v>1106.9602121770822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6.3154310000000002</v>
      </c>
      <c r="E46">
        <f>GT_NG!Q46</f>
        <v>7.8214014598540134</v>
      </c>
      <c r="F46">
        <f>GT_Spot!Q46</f>
        <v>0</v>
      </c>
      <c r="G46">
        <f>PPCL_NG!Q46</f>
        <v>23.351351351351351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668.24577015029217</v>
      </c>
      <c r="P46" s="36">
        <v>66.75</v>
      </c>
      <c r="Q46" s="36">
        <v>11.229999999999999</v>
      </c>
      <c r="R46" s="38">
        <v>26.3</v>
      </c>
      <c r="S46" s="38">
        <v>0</v>
      </c>
      <c r="T46" s="37">
        <f>SUMPRODUCT(LTA!J46:AN46,LTA!J$101:AN$101,LTA!J$104:AN$104)</f>
        <v>267.72000000000003</v>
      </c>
      <c r="U46" s="37">
        <f>SUMPRODUCT(LTA!J46:AN46,LTA!J$102:AN$102,LTA!J$104:AN$104)</f>
        <v>66.02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-70</v>
      </c>
      <c r="AA46" s="75">
        <f>STOA!I46</f>
        <v>66.930000000000007</v>
      </c>
      <c r="AB46" s="75">
        <f>-STOA!O46</f>
        <v>0</v>
      </c>
      <c r="AC46">
        <f t="shared" si="0"/>
        <v>11.140726254018814</v>
      </c>
      <c r="AD46">
        <f t="shared" si="1"/>
        <v>1174.5432277074788</v>
      </c>
      <c r="AE46">
        <f>'IDT-1'!C46</f>
        <v>-58.942999999999998</v>
      </c>
      <c r="AF46" s="24"/>
      <c r="AG46">
        <f t="shared" si="2"/>
        <v>1115.6002277074788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6.3154310000000002</v>
      </c>
      <c r="E47">
        <f>GT_NG!Q47</f>
        <v>7.8214014598540134</v>
      </c>
      <c r="F47">
        <f>GT_Spot!Q47</f>
        <v>0</v>
      </c>
      <c r="G47">
        <f>PPCL_NG!Q47</f>
        <v>23.671232876712327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674.01981016122079</v>
      </c>
      <c r="P47" s="36">
        <v>66.75</v>
      </c>
      <c r="Q47" s="36">
        <v>11.229999999999999</v>
      </c>
      <c r="R47" s="38">
        <v>26.3</v>
      </c>
      <c r="S47" s="38">
        <v>0</v>
      </c>
      <c r="T47" s="37">
        <f>SUMPRODUCT(LTA!J47:AN47,LTA!J$101:AN$101,LTA!J$104:AN$104)</f>
        <v>268.43</v>
      </c>
      <c r="U47" s="37">
        <f>SUMPRODUCT(LTA!J47:AN47,LTA!J$102:AN$102,LTA!J$104:AN$104)</f>
        <v>66.319999999999993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-30</v>
      </c>
      <c r="AA47" s="75">
        <f>STOA!I47</f>
        <v>66.930000000000007</v>
      </c>
      <c r="AB47" s="75">
        <f>-STOA!O47</f>
        <v>0</v>
      </c>
      <c r="AC47">
        <f t="shared" si="0"/>
        <v>11.073331829050311</v>
      </c>
      <c r="AD47">
        <f t="shared" si="1"/>
        <v>1196.7145436687367</v>
      </c>
      <c r="AE47">
        <f>'IDT-1'!C47</f>
        <v>-78.254999999999995</v>
      </c>
      <c r="AF47" s="24"/>
      <c r="AG47">
        <f t="shared" si="2"/>
        <v>1118.4595436687368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6.3154310000000002</v>
      </c>
      <c r="E48">
        <f>GT_NG!Q48</f>
        <v>7.8214014598540134</v>
      </c>
      <c r="F48">
        <f>GT_Spot!Q48</f>
        <v>0</v>
      </c>
      <c r="G48">
        <f>PPCL_NG!Q48</f>
        <v>23.671232876712327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674.01987260003318</v>
      </c>
      <c r="P48" s="36">
        <v>66.75</v>
      </c>
      <c r="Q48" s="36">
        <v>11.229999999999999</v>
      </c>
      <c r="R48" s="38">
        <v>26.300000000000004</v>
      </c>
      <c r="S48" s="38">
        <v>0</v>
      </c>
      <c r="T48" s="37">
        <f>SUMPRODUCT(LTA!J48:AN48,LTA!J$101:AN$101,LTA!J$104:AN$104)</f>
        <v>268.64999999999998</v>
      </c>
      <c r="U48" s="37">
        <f>SUMPRODUCT(LTA!J48:AN48,LTA!J$102:AN$102,LTA!J$104:AN$104)</f>
        <v>66.77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</v>
      </c>
      <c r="AA48" s="75">
        <f>STOA!I48</f>
        <v>66.930000000000007</v>
      </c>
      <c r="AB48" s="75">
        <f>-STOA!O48</f>
        <v>0</v>
      </c>
      <c r="AC48">
        <f t="shared" si="0"/>
        <v>10.994248776287442</v>
      </c>
      <c r="AD48">
        <f t="shared" si="1"/>
        <v>1207.463689160312</v>
      </c>
      <c r="AE48">
        <f>'IDT-1'!C48</f>
        <v>-74</v>
      </c>
      <c r="AF48" s="24"/>
      <c r="AG48">
        <f t="shared" si="2"/>
        <v>1133.463689160312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6.3154310000000002</v>
      </c>
      <c r="E49">
        <f>GT_NG!Q49</f>
        <v>7.8214014598540134</v>
      </c>
      <c r="F49">
        <f>GT_Spot!Q49</f>
        <v>0</v>
      </c>
      <c r="G49">
        <f>PPCL_NG!Q49</f>
        <v>23.671232876712327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674.01987260003318</v>
      </c>
      <c r="P49" s="36">
        <v>66.75</v>
      </c>
      <c r="Q49" s="36">
        <v>11.229999999999999</v>
      </c>
      <c r="R49" s="38">
        <v>26.300000000000004</v>
      </c>
      <c r="S49" s="38">
        <v>0</v>
      </c>
      <c r="T49" s="37">
        <f>SUMPRODUCT(LTA!J49:AN49,LTA!J$101:AN$101,LTA!J$104:AN$104)</f>
        <v>268.64999999999998</v>
      </c>
      <c r="U49" s="37">
        <f>SUMPRODUCT(LTA!J49:AN49,LTA!J$102:AN$102,LTA!J$104:AN$104)</f>
        <v>68.27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</v>
      </c>
      <c r="AA49" s="75">
        <f>STOA!I49</f>
        <v>66.930000000000007</v>
      </c>
      <c r="AB49" s="75">
        <f>-STOA!O49</f>
        <v>0</v>
      </c>
      <c r="AC49">
        <f t="shared" si="0"/>
        <v>10.989906460837664</v>
      </c>
      <c r="AD49">
        <f t="shared" si="1"/>
        <v>1210.9680314757618</v>
      </c>
      <c r="AE49">
        <f>'IDT-1'!C49</f>
        <v>-64</v>
      </c>
      <c r="AF49" s="24"/>
      <c r="AG49">
        <f t="shared" si="2"/>
        <v>1146.9680314757618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-28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6.3154310000000002</v>
      </c>
      <c r="E50">
        <f>GT_NG!Q50</f>
        <v>7.8214014598540134</v>
      </c>
      <c r="F50">
        <f>GT_Spot!Q50</f>
        <v>0</v>
      </c>
      <c r="G50">
        <f>PPCL_NG!Q50</f>
        <v>23.671232876712327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674.01987260003318</v>
      </c>
      <c r="P50" s="36">
        <v>66.75</v>
      </c>
      <c r="Q50" s="36">
        <v>11.229999999999999</v>
      </c>
      <c r="R50" s="38">
        <v>26.300000000000004</v>
      </c>
      <c r="S50" s="38">
        <v>0</v>
      </c>
      <c r="T50" s="37">
        <f>SUMPRODUCT(LTA!J50:AN50,LTA!J$101:AN$101,LTA!J$104:AN$104)</f>
        <v>269.32</v>
      </c>
      <c r="U50" s="37">
        <f>SUMPRODUCT(LTA!J50:AN50,LTA!J$102:AN$102,LTA!J$104:AN$104)</f>
        <v>68.900000000000006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66.930000000000007</v>
      </c>
      <c r="AB50" s="75">
        <f>-STOA!O50</f>
        <v>0</v>
      </c>
      <c r="AC50">
        <f t="shared" si="0"/>
        <v>10.975412987662999</v>
      </c>
      <c r="AD50">
        <f t="shared" si="1"/>
        <v>1215.2825249489365</v>
      </c>
      <c r="AE50">
        <f>'IDT-1'!C50</f>
        <v>-54</v>
      </c>
      <c r="AF50" s="24"/>
      <c r="AG50">
        <f t="shared" si="2"/>
        <v>1161.2825249489365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6.3154310000000002</v>
      </c>
      <c r="E51">
        <f>GT_NG!Q51</f>
        <v>7.8214014598540134</v>
      </c>
      <c r="F51">
        <f>GT_Spot!Q51</f>
        <v>0</v>
      </c>
      <c r="G51">
        <f>PPCL_NG!Q51</f>
        <v>23.666666666666668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668.27222217499309</v>
      </c>
      <c r="P51" s="36">
        <v>66.75</v>
      </c>
      <c r="Q51" s="36">
        <v>11.229999999999999</v>
      </c>
      <c r="R51" s="38">
        <v>26.300000000000004</v>
      </c>
      <c r="S51" s="38">
        <v>0</v>
      </c>
      <c r="T51" s="37">
        <f>SUMPRODUCT(LTA!J51:AN51,LTA!J$101:AN$101,LTA!J$104:AN$104)</f>
        <v>268.64999999999998</v>
      </c>
      <c r="U51" s="37">
        <f>SUMPRODUCT(LTA!J51:AN51,LTA!J$102:AN$102,LTA!J$104:AN$104)</f>
        <v>72.55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66.930000000000007</v>
      </c>
      <c r="AB51" s="75">
        <f>-STOA!O51</f>
        <v>0</v>
      </c>
      <c r="AC51">
        <f t="shared" si="0"/>
        <v>11.036837945177169</v>
      </c>
      <c r="AD51">
        <f t="shared" si="1"/>
        <v>1202.4488833563366</v>
      </c>
      <c r="AE51">
        <f>'IDT-1'!C51</f>
        <v>-39</v>
      </c>
      <c r="AF51" s="24"/>
      <c r="AG51">
        <f t="shared" si="2"/>
        <v>1163.4488833563366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6.3154310000000002</v>
      </c>
      <c r="E52">
        <f>GT_NG!Q52</f>
        <v>7.8214014598540134</v>
      </c>
      <c r="F52">
        <f>GT_Spot!Q52</f>
        <v>0</v>
      </c>
      <c r="G52">
        <f>PPCL_NG!Q52</f>
        <v>23.666666666666668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665.97657121769123</v>
      </c>
      <c r="P52" s="36">
        <v>66.75</v>
      </c>
      <c r="Q52" s="36">
        <v>11.229999999999999</v>
      </c>
      <c r="R52" s="38">
        <v>26.300000000000004</v>
      </c>
      <c r="S52" s="38">
        <v>0</v>
      </c>
      <c r="T52" s="37">
        <f>SUMPRODUCT(LTA!J52:AN52,LTA!J$101:AN$101,LTA!J$104:AN$104)</f>
        <v>269.64999999999998</v>
      </c>
      <c r="U52" s="37">
        <f>SUMPRODUCT(LTA!J52:AN52,LTA!J$102:AN$102,LTA!J$104:AN$104)</f>
        <v>73.05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66.930000000000007</v>
      </c>
      <c r="AB52" s="75">
        <f>-STOA!O52</f>
        <v>0</v>
      </c>
      <c r="AC52">
        <f t="shared" si="0"/>
        <v>11.030154477135833</v>
      </c>
      <c r="AD52">
        <f t="shared" si="1"/>
        <v>1201.6599158670763</v>
      </c>
      <c r="AE52">
        <f>'IDT-1'!C52</f>
        <v>-29</v>
      </c>
      <c r="AF52" s="24"/>
      <c r="AG52">
        <f t="shared" si="2"/>
        <v>1172.6599158670763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6.3154310000000002</v>
      </c>
      <c r="E53">
        <f>GT_NG!Q53</f>
        <v>7.8214014598540134</v>
      </c>
      <c r="F53">
        <f>GT_Spot!Q53</f>
        <v>0</v>
      </c>
      <c r="G53">
        <f>PPCL_NG!Q53</f>
        <v>23.666666666666668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645.52997538944635</v>
      </c>
      <c r="P53" s="36">
        <v>66.75</v>
      </c>
      <c r="Q53" s="36">
        <v>11.229999999999999</v>
      </c>
      <c r="R53" s="38">
        <v>26.300000000000004</v>
      </c>
      <c r="S53" s="38">
        <v>0</v>
      </c>
      <c r="T53" s="37">
        <f>SUMPRODUCT(LTA!J53:AN53,LTA!J$101:AN$101,LTA!J$104:AN$104)</f>
        <v>269.49</v>
      </c>
      <c r="U53" s="37">
        <f>SUMPRODUCT(LTA!J53:AN53,LTA!J$102:AN$102,LTA!J$104:AN$104)</f>
        <v>73.710000000000008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66.930000000000007</v>
      </c>
      <c r="AB53" s="75">
        <f>-STOA!O53</f>
        <v>0</v>
      </c>
      <c r="AC53">
        <f t="shared" si="0"/>
        <v>10.566112551807459</v>
      </c>
      <c r="AD53">
        <f t="shared" si="1"/>
        <v>1217.1773619641597</v>
      </c>
      <c r="AE53">
        <f>'IDT-1'!C53</f>
        <v>-19</v>
      </c>
      <c r="AF53" s="24"/>
      <c r="AG53">
        <f t="shared" si="2"/>
        <v>1198.1773619641597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6.3154310000000002</v>
      </c>
      <c r="E54">
        <f>GT_NG!Q54</f>
        <v>7.8214014598540134</v>
      </c>
      <c r="F54">
        <f>GT_Spot!Q54</f>
        <v>0</v>
      </c>
      <c r="G54">
        <f>PPCL_NG!Q54</f>
        <v>23.666666666666668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645.52997538944635</v>
      </c>
      <c r="P54" s="36">
        <v>42.8</v>
      </c>
      <c r="Q54" s="36">
        <v>11.229999999999999</v>
      </c>
      <c r="R54" s="38">
        <v>26.300000000000004</v>
      </c>
      <c r="S54" s="38">
        <v>0</v>
      </c>
      <c r="T54" s="37">
        <f>SUMPRODUCT(LTA!J54:AN54,LTA!J$101:AN$101,LTA!J$104:AN$104)</f>
        <v>270.14999999999998</v>
      </c>
      <c r="U54" s="37">
        <f>SUMPRODUCT(LTA!J54:AN54,LTA!J$102:AN$102,LTA!J$104:AN$104)</f>
        <v>74.37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66.930000000000007</v>
      </c>
      <c r="AB54" s="75">
        <f>-STOA!O54</f>
        <v>0</v>
      </c>
      <c r="AC54">
        <f t="shared" si="0"/>
        <v>10.418376340431902</v>
      </c>
      <c r="AD54">
        <f t="shared" si="1"/>
        <v>1189.6950981755349</v>
      </c>
      <c r="AE54">
        <f>'IDT-1'!C54</f>
        <v>-14</v>
      </c>
      <c r="AF54" s="24"/>
      <c r="AG54">
        <f t="shared" si="2"/>
        <v>1175.6950981755349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6.3154310000000002</v>
      </c>
      <c r="E55">
        <f>GT_NG!Q55</f>
        <v>7.8214014598540134</v>
      </c>
      <c r="F55">
        <f>GT_Spot!Q55</f>
        <v>0</v>
      </c>
      <c r="G55">
        <f>PPCL_NG!Q55</f>
        <v>23.666666666666668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643.28001075290524</v>
      </c>
      <c r="P55" s="36">
        <v>32.89</v>
      </c>
      <c r="Q55" s="36">
        <v>11.229999999999999</v>
      </c>
      <c r="R55" s="38">
        <v>26.300000000000004</v>
      </c>
      <c r="S55" s="38">
        <v>0</v>
      </c>
      <c r="T55" s="37">
        <f>SUMPRODUCT(LTA!J55:AN55,LTA!J$101:AN$101,LTA!J$104:AN$104)</f>
        <v>270.64999999999998</v>
      </c>
      <c r="U55" s="37">
        <f>SUMPRODUCT(LTA!J55:AN55,LTA!J$102:AN$102,LTA!J$104:AN$104)</f>
        <v>74.87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66.930000000000007</v>
      </c>
      <c r="AB55" s="75">
        <f>-STOA!O55</f>
        <v>0</v>
      </c>
      <c r="AC55">
        <f t="shared" si="0"/>
        <v>10.155209482987178</v>
      </c>
      <c r="AD55">
        <f t="shared" si="1"/>
        <v>1198.7983003964389</v>
      </c>
      <c r="AE55">
        <f>'IDT-1'!C55</f>
        <v>-14</v>
      </c>
      <c r="AF55" s="24"/>
      <c r="AG55">
        <f t="shared" si="2"/>
        <v>1184.7983003964389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6.3154310000000002</v>
      </c>
      <c r="E56">
        <f>GT_NG!Q56</f>
        <v>7.8214014598540134</v>
      </c>
      <c r="F56">
        <f>GT_Spot!Q56</f>
        <v>0</v>
      </c>
      <c r="G56">
        <f>PPCL_NG!Q56</f>
        <v>23.67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643.28001075290524</v>
      </c>
      <c r="P56" s="36">
        <v>32.89</v>
      </c>
      <c r="Q56" s="36">
        <v>11.229999999999999</v>
      </c>
      <c r="R56" s="38">
        <v>26.300000000000004</v>
      </c>
      <c r="S56" s="38">
        <v>0</v>
      </c>
      <c r="T56" s="37">
        <f>SUMPRODUCT(LTA!J56:AN56,LTA!J$101:AN$101,LTA!J$104:AN$104)</f>
        <v>271.64999999999998</v>
      </c>
      <c r="U56" s="37">
        <f>SUMPRODUCT(LTA!J56:AN56,LTA!J$102:AN$102,LTA!J$104:AN$104)</f>
        <v>75.37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66.930000000000007</v>
      </c>
      <c r="AB56" s="75">
        <f>-STOA!O56</f>
        <v>0</v>
      </c>
      <c r="AC56">
        <f t="shared" si="0"/>
        <v>10.167837482987176</v>
      </c>
      <c r="AD56">
        <f t="shared" si="1"/>
        <v>1200.289005729772</v>
      </c>
      <c r="AE56">
        <f>'IDT-1'!C56</f>
        <v>-9</v>
      </c>
      <c r="AF56" s="24"/>
      <c r="AG56">
        <f t="shared" si="2"/>
        <v>1191.289005729772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6.3154310000000002</v>
      </c>
      <c r="E57">
        <f>GT_NG!Q57</f>
        <v>7.8214014598540134</v>
      </c>
      <c r="F57">
        <f>GT_Spot!Q57</f>
        <v>0</v>
      </c>
      <c r="G57">
        <f>PPCL_NG!Q57</f>
        <v>23.67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643.28001075290524</v>
      </c>
      <c r="P57" s="36">
        <v>32.89</v>
      </c>
      <c r="Q57" s="36">
        <v>11.229999999999999</v>
      </c>
      <c r="R57" s="38">
        <v>26.300000000000004</v>
      </c>
      <c r="S57" s="38">
        <v>0</v>
      </c>
      <c r="T57" s="37">
        <f>SUMPRODUCT(LTA!J57:AN57,LTA!J$101:AN$101,LTA!J$104:AN$104)</f>
        <v>280.67</v>
      </c>
      <c r="U57" s="37">
        <f>SUMPRODUCT(LTA!J57:AN57,LTA!J$102:AN$102,LTA!J$104:AN$104)</f>
        <v>75.87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66.930000000000007</v>
      </c>
      <c r="AB57" s="75">
        <f>-STOA!O57</f>
        <v>0</v>
      </c>
      <c r="AC57">
        <f t="shared" si="0"/>
        <v>10.247805482987177</v>
      </c>
      <c r="AD57">
        <f t="shared" si="1"/>
        <v>1209.729037729772</v>
      </c>
      <c r="AE57">
        <f>'IDT-1'!C57</f>
        <v>0</v>
      </c>
      <c r="AF57" s="24"/>
      <c r="AG57">
        <f t="shared" si="2"/>
        <v>1209.729037729772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6.3154310000000002</v>
      </c>
      <c r="E58">
        <f>GT_NG!Q58</f>
        <v>7.8214014598540134</v>
      </c>
      <c r="F58">
        <f>GT_Spot!Q58</f>
        <v>0</v>
      </c>
      <c r="G58">
        <f>PPCL_NG!Q58</f>
        <v>23.67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643.28001075290524</v>
      </c>
      <c r="P58" s="36">
        <v>32.89</v>
      </c>
      <c r="Q58" s="36">
        <v>11.229999999999999</v>
      </c>
      <c r="R58" s="38">
        <v>26.300000000000004</v>
      </c>
      <c r="S58" s="38">
        <v>0</v>
      </c>
      <c r="T58" s="37">
        <f>SUMPRODUCT(LTA!J58:AN58,LTA!J$101:AN$101,LTA!J$104:AN$104)</f>
        <v>280.5</v>
      </c>
      <c r="U58" s="37">
        <f>SUMPRODUCT(LTA!J58:AN58,LTA!J$102:AN$102,LTA!J$104:AN$104)</f>
        <v>76.37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66.930000000000007</v>
      </c>
      <c r="AB58" s="75">
        <f>-STOA!O58</f>
        <v>0</v>
      </c>
      <c r="AC58">
        <f t="shared" si="0"/>
        <v>10.250577482987175</v>
      </c>
      <c r="AD58">
        <f t="shared" si="1"/>
        <v>1210.0562657297719</v>
      </c>
      <c r="AE58">
        <f>'IDT-1'!C58</f>
        <v>0</v>
      </c>
      <c r="AF58" s="24"/>
      <c r="AG58">
        <f t="shared" si="2"/>
        <v>1210.0562657297719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6.3154310000000002</v>
      </c>
      <c r="E59">
        <f>GT_NG!Q59</f>
        <v>7.8214014598540134</v>
      </c>
      <c r="F59">
        <f>GT_Spot!Q59</f>
        <v>0</v>
      </c>
      <c r="G59">
        <f>PPCL_NG!Q59</f>
        <v>23.67</v>
      </c>
      <c r="H59">
        <f>PPCL_Spot!Q59</f>
        <v>0</v>
      </c>
      <c r="I59">
        <f>Bawana_NG!Q59</f>
        <v>44.998381644249442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667.10071130123401</v>
      </c>
      <c r="P59" s="36">
        <v>56.084775764914085</v>
      </c>
      <c r="Q59" s="36">
        <v>11.23</v>
      </c>
      <c r="R59" s="38">
        <v>26.300000000000004</v>
      </c>
      <c r="S59" s="38">
        <v>0</v>
      </c>
      <c r="T59" s="37">
        <f>SUMPRODUCT(LTA!J59:AN59,LTA!J$101:AN$101,LTA!J$104:AN$104)</f>
        <v>277.02999999999997</v>
      </c>
      <c r="U59" s="37">
        <f>SUMPRODUCT(LTA!J59:AN59,LTA!J$102:AN$102,LTA!J$104:AN$104)</f>
        <v>74.62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66.930000000000007</v>
      </c>
      <c r="AB59" s="75">
        <f>-STOA!O59</f>
        <v>0</v>
      </c>
      <c r="AC59">
        <f t="shared" si="0"/>
        <v>10.682873889830113</v>
      </c>
      <c r="AD59">
        <f t="shared" si="1"/>
        <v>1261.0878272804216</v>
      </c>
      <c r="AE59">
        <f>'IDT-1'!C59</f>
        <v>0</v>
      </c>
      <c r="AF59" s="24"/>
      <c r="AG59">
        <f t="shared" si="2"/>
        <v>1261.0878272804216</v>
      </c>
      <c r="AI59" s="34">
        <f>PXIL!I59</f>
        <v>0</v>
      </c>
      <c r="AJ59" s="34">
        <f>PXIL!O59</f>
        <v>0</v>
      </c>
      <c r="AK59" s="34">
        <f>RTM_IEX!I59</f>
        <v>9.67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6.3154310000000002</v>
      </c>
      <c r="E60">
        <f>GT_NG!Q60</f>
        <v>7.8214014598540134</v>
      </c>
      <c r="F60">
        <f>GT_Spot!Q60</f>
        <v>0</v>
      </c>
      <c r="G60">
        <f>PPCL_NG!Q60</f>
        <v>23.67</v>
      </c>
      <c r="H60">
        <f>PPCL_Spot!Q60</f>
        <v>0</v>
      </c>
      <c r="I60">
        <f>Bawana_NG!Q60</f>
        <v>44.998381644249442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667.4540726982782</v>
      </c>
      <c r="P60" s="36">
        <v>68.607387877864923</v>
      </c>
      <c r="Q60" s="36">
        <v>11.23</v>
      </c>
      <c r="R60" s="38">
        <v>26.300000000000004</v>
      </c>
      <c r="S60" s="38">
        <v>0</v>
      </c>
      <c r="T60" s="37">
        <f>SUMPRODUCT(LTA!J60:AN60,LTA!J$101:AN$101,LTA!J$104:AN$104)</f>
        <v>275.89</v>
      </c>
      <c r="U60" s="37">
        <f>SUMPRODUCT(LTA!J60:AN60,LTA!J$102:AN$102,LTA!J$104:AN$104)</f>
        <v>74.8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66.930000000000007</v>
      </c>
      <c r="AB60" s="75">
        <f>-STOA!O60</f>
        <v>0</v>
      </c>
      <c r="AC60">
        <f t="shared" si="0"/>
        <v>11.02682006731407</v>
      </c>
      <c r="AD60">
        <f t="shared" si="1"/>
        <v>1301.6898546129325</v>
      </c>
      <c r="AE60">
        <f>'IDT-1'!C60</f>
        <v>0</v>
      </c>
      <c r="AF60" s="24"/>
      <c r="AG60">
        <f t="shared" si="2"/>
        <v>1301.6898546129325</v>
      </c>
      <c r="AI60" s="34">
        <f>PXIL!I60</f>
        <v>0</v>
      </c>
      <c r="AJ60" s="34">
        <f>PXIL!O60</f>
        <v>0</v>
      </c>
      <c r="AK60" s="34">
        <f>RTM_IEX!I60</f>
        <v>38.700000000000003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6.3154310000000002</v>
      </c>
      <c r="E61">
        <f>GT_NG!Q61</f>
        <v>7.8214014598540134</v>
      </c>
      <c r="F61">
        <f>GT_Spot!Q61</f>
        <v>0</v>
      </c>
      <c r="G61">
        <f>PPCL_NG!Q61</f>
        <v>23.67</v>
      </c>
      <c r="H61">
        <f>PPCL_Spot!Q61</f>
        <v>0</v>
      </c>
      <c r="I61">
        <f>Bawana_NG!Q61</f>
        <v>44.998381644249442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674.40232437537566</v>
      </c>
      <c r="P61" s="36">
        <v>68.607387877864923</v>
      </c>
      <c r="Q61" s="36">
        <v>11.23</v>
      </c>
      <c r="R61" s="38">
        <v>26.300000000000004</v>
      </c>
      <c r="S61" s="38">
        <v>0</v>
      </c>
      <c r="T61" s="37">
        <f>SUMPRODUCT(LTA!J61:AN61,LTA!J$101:AN$101,LTA!J$104:AN$104)</f>
        <v>266.11</v>
      </c>
      <c r="U61" s="37">
        <f>SUMPRODUCT(LTA!J61:AN61,LTA!J$102:AN$102,LTA!J$104:AN$104)</f>
        <v>103.98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66.930000000000007</v>
      </c>
      <c r="AB61" s="75">
        <f>-STOA!O61</f>
        <v>0</v>
      </c>
      <c r="AC61">
        <f t="shared" si="0"/>
        <v>11.08560538140169</v>
      </c>
      <c r="AD61">
        <f t="shared" si="1"/>
        <v>1308.6293209759424</v>
      </c>
      <c r="AE61">
        <f>'IDT-1'!C61</f>
        <v>0</v>
      </c>
      <c r="AF61" s="24"/>
      <c r="AG61">
        <f t="shared" si="2"/>
        <v>1308.6293209759424</v>
      </c>
      <c r="AI61" s="34">
        <f>PXIL!I61</f>
        <v>0</v>
      </c>
      <c r="AJ61" s="34">
        <f>PXIL!O61</f>
        <v>0</v>
      </c>
      <c r="AK61" s="34">
        <f>RTM_IEX!I61</f>
        <v>19.350000000000001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6.3154310000000002</v>
      </c>
      <c r="E62">
        <f>GT_NG!Q62</f>
        <v>7.8214014598540134</v>
      </c>
      <c r="F62">
        <f>GT_Spot!Q62</f>
        <v>0</v>
      </c>
      <c r="G62">
        <f>PPCL_NG!Q62</f>
        <v>23.67</v>
      </c>
      <c r="H62">
        <f>PPCL_Spot!Q62</f>
        <v>0</v>
      </c>
      <c r="I62">
        <f>Bawana_NG!Q62</f>
        <v>44.998381644249442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685.59736791836406</v>
      </c>
      <c r="P62" s="36">
        <v>68.607387877864923</v>
      </c>
      <c r="Q62" s="36">
        <v>22.160000000000004</v>
      </c>
      <c r="R62" s="38">
        <v>26.300000000000004</v>
      </c>
      <c r="S62" s="38">
        <v>0</v>
      </c>
      <c r="T62" s="37">
        <f>SUMPRODUCT(LTA!J62:AN62,LTA!J$101:AN$101,LTA!J$104:AN$104)</f>
        <v>258.70999999999998</v>
      </c>
      <c r="U62" s="37">
        <f>SUMPRODUCT(LTA!J62:AN62,LTA!J$102:AN$102,LTA!J$104:AN$104)</f>
        <v>122.59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66.930000000000007</v>
      </c>
      <c r="AB62" s="75">
        <f>-STOA!O62</f>
        <v>0</v>
      </c>
      <c r="AC62">
        <f t="shared" si="0"/>
        <v>11.446847747162789</v>
      </c>
      <c r="AD62">
        <f t="shared" si="1"/>
        <v>1351.2731221531694</v>
      </c>
      <c r="AE62">
        <f>'IDT-1'!C62</f>
        <v>0</v>
      </c>
      <c r="AF62" s="24"/>
      <c r="AG62">
        <f t="shared" si="2"/>
        <v>1351.2731221531694</v>
      </c>
      <c r="AI62" s="34">
        <f>PXIL!I62</f>
        <v>0</v>
      </c>
      <c r="AJ62" s="34">
        <f>PXIL!O62</f>
        <v>0</v>
      </c>
      <c r="AK62" s="34">
        <f>RTM_IEX!I62</f>
        <v>29.02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6.3154310000000002</v>
      </c>
      <c r="E63">
        <f>GT_NG!Q63</f>
        <v>7.8214014598540134</v>
      </c>
      <c r="F63">
        <f>GT_Spot!Q63</f>
        <v>0</v>
      </c>
      <c r="G63">
        <f>PPCL_NG!Q63</f>
        <v>23.67</v>
      </c>
      <c r="H63">
        <f>PPCL_Spot!Q63</f>
        <v>0</v>
      </c>
      <c r="I63">
        <f>Bawana_NG!Q63</f>
        <v>44.998381644249442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691.81700228234581</v>
      </c>
      <c r="P63" s="36">
        <v>68.607387877864923</v>
      </c>
      <c r="Q63" s="36">
        <v>22.160000000000004</v>
      </c>
      <c r="R63" s="38">
        <v>26.300000000000004</v>
      </c>
      <c r="S63" s="38">
        <v>0</v>
      </c>
      <c r="T63" s="37">
        <f>SUMPRODUCT(LTA!J63:AN63,LTA!J$101:AN$101,LTA!J$104:AN$104)</f>
        <v>239.67000000000002</v>
      </c>
      <c r="U63" s="37">
        <f>SUMPRODUCT(LTA!J63:AN63,LTA!J$102:AN$102,LTA!J$104:AN$104)</f>
        <v>122.69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66.930000000000007</v>
      </c>
      <c r="AB63" s="75">
        <f>-STOA!O63</f>
        <v>0</v>
      </c>
      <c r="AC63">
        <f t="shared" si="0"/>
        <v>11.380652675820238</v>
      </c>
      <c r="AD63">
        <f t="shared" si="1"/>
        <v>1343.4589515884938</v>
      </c>
      <c r="AE63">
        <f>'IDT-1'!C63</f>
        <v>0</v>
      </c>
      <c r="AF63" s="24"/>
      <c r="AG63">
        <f t="shared" si="2"/>
        <v>1343.4589515884938</v>
      </c>
      <c r="AI63" s="34">
        <f>PXIL!I63</f>
        <v>0</v>
      </c>
      <c r="AJ63" s="34">
        <f>PXIL!O63</f>
        <v>0</v>
      </c>
      <c r="AK63" s="34">
        <f>RTM_IEX!I63</f>
        <v>33.86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6.3154310000000002</v>
      </c>
      <c r="E64">
        <f>GT_NG!Q64</f>
        <v>7.8214014598540134</v>
      </c>
      <c r="F64">
        <f>GT_Spot!Q64</f>
        <v>0</v>
      </c>
      <c r="G64">
        <f>PPCL_NG!Q64</f>
        <v>23.67</v>
      </c>
      <c r="H64">
        <f>PPCL_Spot!Q64</f>
        <v>0</v>
      </c>
      <c r="I64">
        <f>Bawana_NG!Q64</f>
        <v>44.998381644249442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691.81692987079555</v>
      </c>
      <c r="P64" s="36">
        <v>68.607387877864923</v>
      </c>
      <c r="Q64" s="36">
        <v>22.160000000000004</v>
      </c>
      <c r="R64" s="38">
        <v>26.3</v>
      </c>
      <c r="S64" s="38">
        <v>0</v>
      </c>
      <c r="T64" s="37">
        <f>SUMPRODUCT(LTA!J64:AN64,LTA!J$101:AN$101,LTA!J$104:AN$104)</f>
        <v>226.38</v>
      </c>
      <c r="U64" s="37">
        <f>SUMPRODUCT(LTA!J64:AN64,LTA!J$102:AN$102,LTA!J$104:AN$104)</f>
        <v>122.87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66.930000000000007</v>
      </c>
      <c r="AB64" s="75">
        <f>-STOA!O64</f>
        <v>0</v>
      </c>
      <c r="AC64">
        <f t="shared" si="0"/>
        <v>11.392412067563214</v>
      </c>
      <c r="AD64">
        <f t="shared" si="1"/>
        <v>1344.8471197852004</v>
      </c>
      <c r="AE64">
        <f>'IDT-1'!C64</f>
        <v>0</v>
      </c>
      <c r="AF64" s="24"/>
      <c r="AG64">
        <f t="shared" si="2"/>
        <v>1344.8471197852004</v>
      </c>
      <c r="AI64" s="34">
        <f>PXIL!I64</f>
        <v>0</v>
      </c>
      <c r="AJ64" s="34">
        <f>PXIL!O64</f>
        <v>0</v>
      </c>
      <c r="AK64" s="34">
        <f>RTM_IEX!I64</f>
        <v>48.37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6.3154310000000002</v>
      </c>
      <c r="E65">
        <f>GT_NG!Q65</f>
        <v>7.8214014598540134</v>
      </c>
      <c r="F65">
        <f>GT_Spot!Q65</f>
        <v>0</v>
      </c>
      <c r="G65">
        <f>PPCL_NG!Q65</f>
        <v>23.67</v>
      </c>
      <c r="H65">
        <f>PPCL_Spot!Q65</f>
        <v>0</v>
      </c>
      <c r="I65">
        <f>Bawana_NG!Q65</f>
        <v>54.998090344085277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695.24938596657216</v>
      </c>
      <c r="P65" s="36">
        <v>68.607387877864923</v>
      </c>
      <c r="Q65" s="36">
        <v>22.160000000000004</v>
      </c>
      <c r="R65" s="38">
        <v>26.3</v>
      </c>
      <c r="S65" s="38">
        <v>0</v>
      </c>
      <c r="T65" s="37">
        <f>SUMPRODUCT(LTA!J65:AN65,LTA!J$101:AN$101,LTA!J$104:AN$104)</f>
        <v>206.56</v>
      </c>
      <c r="U65" s="37">
        <f>SUMPRODUCT(LTA!J65:AN65,LTA!J$102:AN$102,LTA!J$104:AN$104)</f>
        <v>123.07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66.930000000000007</v>
      </c>
      <c r="AB65" s="75">
        <f>-STOA!O65</f>
        <v>0</v>
      </c>
      <c r="AC65">
        <f t="shared" si="0"/>
        <v>11.470466251846359</v>
      </c>
      <c r="AD65">
        <f t="shared" si="1"/>
        <v>1354.0612303965297</v>
      </c>
      <c r="AE65">
        <f>'IDT-1'!C65</f>
        <v>0</v>
      </c>
      <c r="AF65" s="24"/>
      <c r="AG65">
        <f t="shared" si="2"/>
        <v>1354.0612303965297</v>
      </c>
      <c r="AI65" s="34">
        <f>PXIL!I65</f>
        <v>0</v>
      </c>
      <c r="AJ65" s="34">
        <f>PXIL!O65</f>
        <v>0</v>
      </c>
      <c r="AK65" s="34">
        <f>RTM_IEX!I65</f>
        <v>63.85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6.3154310000000002</v>
      </c>
      <c r="E66">
        <f>GT_NG!Q66</f>
        <v>7.8214014598540134</v>
      </c>
      <c r="F66">
        <f>GT_Spot!Q66</f>
        <v>0</v>
      </c>
      <c r="G66">
        <f>PPCL_NG!Q66</f>
        <v>23.67</v>
      </c>
      <c r="H66">
        <f>PPCL_Spot!Q66</f>
        <v>0</v>
      </c>
      <c r="I66">
        <f>Bawana_NG!Q66</f>
        <v>54.998090344085277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695.9899446576776</v>
      </c>
      <c r="P66" s="36">
        <v>68.607387877864923</v>
      </c>
      <c r="Q66" s="36">
        <v>22.160000000000004</v>
      </c>
      <c r="R66" s="38">
        <v>26.3</v>
      </c>
      <c r="S66" s="38">
        <v>0</v>
      </c>
      <c r="T66" s="37">
        <f>SUMPRODUCT(LTA!J66:AN66,LTA!J$101:AN$101,LTA!J$104:AN$104)</f>
        <v>194.08999999999997</v>
      </c>
      <c r="U66" s="37">
        <f>SUMPRODUCT(LTA!J66:AN66,LTA!J$102:AN$102,LTA!J$104:AN$104)</f>
        <v>123.18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0</v>
      </c>
      <c r="AC66">
        <f t="shared" si="0"/>
        <v>11.389074944851647</v>
      </c>
      <c r="AD66">
        <f t="shared" si="1"/>
        <v>1344.45318039463</v>
      </c>
      <c r="AE66">
        <f>'IDT-1'!C66</f>
        <v>0</v>
      </c>
      <c r="AF66" s="24"/>
      <c r="AG66">
        <f t="shared" si="2"/>
        <v>1344.45318039463</v>
      </c>
      <c r="AI66" s="34">
        <f>PXIL!I66</f>
        <v>0</v>
      </c>
      <c r="AJ66" s="34">
        <f>PXIL!O66</f>
        <v>0</v>
      </c>
      <c r="AK66" s="34">
        <f>RTM_IEX!I66</f>
        <v>65.78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6.3154310000000002</v>
      </c>
      <c r="E67">
        <f>GT_NG!Q67</f>
        <v>7.8214014598540134</v>
      </c>
      <c r="F67">
        <f>GT_Spot!Q67</f>
        <v>0</v>
      </c>
      <c r="G67">
        <f>PPCL_NG!Q67</f>
        <v>23.67</v>
      </c>
      <c r="H67">
        <f>PPCL_Spot!Q67</f>
        <v>0</v>
      </c>
      <c r="I67">
        <f>Bawana_NG!Q67</f>
        <v>54.998090344085277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693.99791242159154</v>
      </c>
      <c r="P67" s="36">
        <v>68.607387877864923</v>
      </c>
      <c r="Q67" s="36">
        <v>22.160000000000004</v>
      </c>
      <c r="R67" s="38">
        <v>26.3</v>
      </c>
      <c r="S67" s="38">
        <v>0</v>
      </c>
      <c r="T67" s="37">
        <f>SUMPRODUCT(LTA!J67:AN67,LTA!J$101:AN$101,LTA!J$104:AN$104)</f>
        <v>186.16</v>
      </c>
      <c r="U67" s="37">
        <f>SUMPRODUCT(LTA!J67:AN67,LTA!J$102:AN$102,LTA!J$104:AN$104)</f>
        <v>123.38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0</v>
      </c>
      <c r="AC67">
        <f t="shared" si="0"/>
        <v>11.323705874068523</v>
      </c>
      <c r="AD67">
        <f t="shared" si="1"/>
        <v>1336.7365172293273</v>
      </c>
      <c r="AE67">
        <f>'IDT-1'!C67</f>
        <v>0</v>
      </c>
      <c r="AF67" s="24"/>
      <c r="AG67">
        <f t="shared" si="2"/>
        <v>1336.7365172293273</v>
      </c>
      <c r="AI67" s="34">
        <f>PXIL!I67</f>
        <v>0</v>
      </c>
      <c r="AJ67" s="34">
        <f>PXIL!O67</f>
        <v>0</v>
      </c>
      <c r="AK67" s="34">
        <f>RTM_IEX!I67</f>
        <v>67.72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6.3154310000000002</v>
      </c>
      <c r="E68">
        <f>GT_NG!Q68</f>
        <v>7.8214014598540134</v>
      </c>
      <c r="F68">
        <f>GT_Spot!Q68</f>
        <v>0</v>
      </c>
      <c r="G68">
        <f>PPCL_NG!Q68</f>
        <v>23.67</v>
      </c>
      <c r="H68">
        <f>PPCL_Spot!Q68</f>
        <v>0</v>
      </c>
      <c r="I68">
        <f>Bawana_NG!Q68</f>
        <v>54.998090344085277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690.93241689064564</v>
      </c>
      <c r="P68" s="36">
        <v>68.607387877864923</v>
      </c>
      <c r="Q68" s="36">
        <v>22.160000000000004</v>
      </c>
      <c r="R68" s="38">
        <v>26.3</v>
      </c>
      <c r="S68" s="38">
        <v>0</v>
      </c>
      <c r="T68" s="37">
        <f>SUMPRODUCT(LTA!J68:AN68,LTA!J$101:AN$101,LTA!J$104:AN$104)</f>
        <v>171.20999999999998</v>
      </c>
      <c r="U68" s="37">
        <f>SUMPRODUCT(LTA!J68:AN68,LTA!J$102:AN$102,LTA!J$104:AN$104)</f>
        <v>123.83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11.257383711608577</v>
      </c>
      <c r="AD68">
        <f t="shared" ref="AD68:AD98" si="4">SUM(B68:AB68,AI68:AV68)-AC68</f>
        <v>1328.9073438608414</v>
      </c>
      <c r="AE68">
        <f>'IDT-1'!C68</f>
        <v>0</v>
      </c>
      <c r="AF68" s="24"/>
      <c r="AG68">
        <f t="shared" ref="AG68:AG98" si="5">SUM(AD68:AF68)</f>
        <v>1328.9073438608414</v>
      </c>
      <c r="AI68" s="34">
        <f>PXIL!I68</f>
        <v>0</v>
      </c>
      <c r="AJ68" s="34">
        <f>PXIL!O68</f>
        <v>0</v>
      </c>
      <c r="AK68" s="34">
        <f>RTM_IEX!I68</f>
        <v>77.39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6.3154310000000002</v>
      </c>
      <c r="E69">
        <f>GT_NG!Q69</f>
        <v>7.8214014598540134</v>
      </c>
      <c r="F69">
        <f>GT_Spot!Q69</f>
        <v>0</v>
      </c>
      <c r="G69">
        <f>PPCL_NG!Q69</f>
        <v>23.67</v>
      </c>
      <c r="H69">
        <f>PPCL_Spot!Q69</f>
        <v>0</v>
      </c>
      <c r="I69">
        <f>Bawana_NG!Q69</f>
        <v>54.998090344085277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690.82742288245095</v>
      </c>
      <c r="P69" s="36">
        <v>68.607387877864923</v>
      </c>
      <c r="Q69" s="36">
        <v>22.160000000000004</v>
      </c>
      <c r="R69" s="38">
        <v>24.530000000000005</v>
      </c>
      <c r="S69" s="38">
        <v>0</v>
      </c>
      <c r="T69" s="37">
        <f>SUMPRODUCT(LTA!J69:AN69,LTA!J$101:AN$101,LTA!J$104:AN$104)</f>
        <v>158.27999999999997</v>
      </c>
      <c r="U69" s="37">
        <f>SUMPRODUCT(LTA!J69:AN69,LTA!J$102:AN$102,LTA!J$104:AN$104)</f>
        <v>124.08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0</v>
      </c>
      <c r="AC69">
        <f t="shared" si="3"/>
        <v>11.208285761939742</v>
      </c>
      <c r="AD69">
        <f t="shared" si="4"/>
        <v>1323.1114478023151</v>
      </c>
      <c r="AE69">
        <f>'IDT-1'!C69</f>
        <v>0</v>
      </c>
      <c r="AF69" s="24"/>
      <c r="AG69">
        <f t="shared" si="5"/>
        <v>1323.1114478023151</v>
      </c>
      <c r="AI69" s="34">
        <f>PXIL!I69</f>
        <v>0</v>
      </c>
      <c r="AJ69" s="34">
        <f>PXIL!O69</f>
        <v>0</v>
      </c>
      <c r="AK69" s="34">
        <f>RTM_IEX!I69</f>
        <v>86.1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6.3154310000000002</v>
      </c>
      <c r="E70">
        <f>GT_NG!Q70</f>
        <v>7.8214014598540134</v>
      </c>
      <c r="F70">
        <f>GT_Spot!Q70</f>
        <v>0</v>
      </c>
      <c r="G70">
        <f>PPCL_NG!Q70</f>
        <v>23.67</v>
      </c>
      <c r="H70">
        <f>PPCL_Spot!Q70</f>
        <v>0</v>
      </c>
      <c r="I70">
        <f>Bawana_NG!Q70</f>
        <v>54.998090344085277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696.57507330749081</v>
      </c>
      <c r="P70" s="36">
        <v>68.607387877864923</v>
      </c>
      <c r="Q70" s="36">
        <v>22.160000000000004</v>
      </c>
      <c r="R70" s="38">
        <v>20.862782817502669</v>
      </c>
      <c r="S70" s="38">
        <v>0</v>
      </c>
      <c r="T70" s="37">
        <f>SUMPRODUCT(LTA!J70:AN70,LTA!J$101:AN$101,LTA!J$104:AN$104)</f>
        <v>143.86000000000001</v>
      </c>
      <c r="U70" s="37">
        <f>SUMPRODUCT(LTA!J70:AN70,LTA!J$102:AN$102,LTA!J$104:AN$104)</f>
        <v>124.09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0</v>
      </c>
      <c r="AC70">
        <f t="shared" si="3"/>
        <v>11.185945401177097</v>
      </c>
      <c r="AD70">
        <f t="shared" si="4"/>
        <v>1320.4742214056203</v>
      </c>
      <c r="AE70">
        <f>'IDT-1'!C70</f>
        <v>0</v>
      </c>
      <c r="AF70" s="24"/>
      <c r="AG70">
        <f t="shared" si="5"/>
        <v>1320.4742214056203</v>
      </c>
      <c r="AI70" s="34">
        <f>PXIL!I70</f>
        <v>0</v>
      </c>
      <c r="AJ70" s="34">
        <f>PXIL!O70</f>
        <v>0</v>
      </c>
      <c r="AK70" s="34">
        <f>RTM_IEX!I70</f>
        <v>95.77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6.3154310000000002</v>
      </c>
      <c r="E71">
        <f>GT_NG!Q71</f>
        <v>7.8214014598540134</v>
      </c>
      <c r="F71">
        <f>GT_Spot!Q71</f>
        <v>0</v>
      </c>
      <c r="G71">
        <f>PPCL_NG!Q71</f>
        <v>23.67</v>
      </c>
      <c r="H71">
        <f>PPCL_Spot!Q71</f>
        <v>0</v>
      </c>
      <c r="I71">
        <f>Bawana_NG!Q71</f>
        <v>54.998090344085277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694.12374753280051</v>
      </c>
      <c r="P71" s="36">
        <v>68.607387877864923</v>
      </c>
      <c r="Q71" s="36">
        <v>22.160000000000004</v>
      </c>
      <c r="R71" s="38">
        <v>15.89</v>
      </c>
      <c r="S71" s="38">
        <v>0</v>
      </c>
      <c r="T71" s="37">
        <f>SUMPRODUCT(LTA!J71:AN71,LTA!J$101:AN$101,LTA!J$104:AN$104)</f>
        <v>126.2</v>
      </c>
      <c r="U71" s="37">
        <f>SUMPRODUCT(LTA!J71:AN71,LTA!J$102:AN$102,LTA!J$104:AN$104)</f>
        <v>123.73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0</v>
      </c>
      <c r="AC71">
        <f t="shared" si="3"/>
        <v>11.134754889002679</v>
      </c>
      <c r="AD71">
        <f t="shared" si="4"/>
        <v>1314.4313033256021</v>
      </c>
      <c r="AE71">
        <f>'IDT-1'!C71</f>
        <v>0</v>
      </c>
      <c r="AF71" s="24"/>
      <c r="AG71">
        <f t="shared" si="5"/>
        <v>1314.4313033256021</v>
      </c>
      <c r="AI71" s="34">
        <f>PXIL!I71</f>
        <v>0</v>
      </c>
      <c r="AJ71" s="34">
        <f>PXIL!O71</f>
        <v>0</v>
      </c>
      <c r="AK71" s="34">
        <f>RTM_IEX!I71</f>
        <v>115.12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6.3154310000000002</v>
      </c>
      <c r="E72">
        <f>GT_NG!Q72</f>
        <v>7.8214014598540134</v>
      </c>
      <c r="F72">
        <f>GT_Spot!Q72</f>
        <v>0</v>
      </c>
      <c r="G72">
        <f>PPCL_NG!Q72</f>
        <v>23.67</v>
      </c>
      <c r="H72">
        <f>PPCL_Spot!Q72</f>
        <v>0</v>
      </c>
      <c r="I72">
        <f>Bawana_NG!Q72</f>
        <v>54.998090344085277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694.09374942816817</v>
      </c>
      <c r="P72" s="36">
        <v>68.607387877864923</v>
      </c>
      <c r="Q72" s="36">
        <v>22.160000000000004</v>
      </c>
      <c r="R72" s="38">
        <v>11.16</v>
      </c>
      <c r="S72" s="38">
        <v>0</v>
      </c>
      <c r="T72" s="37">
        <f>SUMPRODUCT(LTA!J72:AN72,LTA!J$101:AN$101,LTA!J$104:AN$104)</f>
        <v>112.13</v>
      </c>
      <c r="U72" s="37">
        <f>SUMPRODUCT(LTA!J72:AN72,LTA!J$102:AN$102,LTA!J$104:AN$104)</f>
        <v>123.33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0</v>
      </c>
      <c r="AC72">
        <f t="shared" si="3"/>
        <v>11.022026904923766</v>
      </c>
      <c r="AD72">
        <f t="shared" si="4"/>
        <v>1301.1240332050486</v>
      </c>
      <c r="AE72">
        <f>'IDT-1'!C72</f>
        <v>0</v>
      </c>
      <c r="AF72" s="24"/>
      <c r="AG72">
        <f t="shared" si="5"/>
        <v>1301.1240332050486</v>
      </c>
      <c r="AI72" s="34">
        <f>PXIL!I72</f>
        <v>0</v>
      </c>
      <c r="AJ72" s="34">
        <f>PXIL!O72</f>
        <v>0</v>
      </c>
      <c r="AK72" s="34">
        <f>RTM_IEX!I72</f>
        <v>120.93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6.3154310000000002</v>
      </c>
      <c r="E73">
        <f>GT_NG!Q73</f>
        <v>7.8214014598540134</v>
      </c>
      <c r="F73">
        <f>GT_Spot!Q73</f>
        <v>0</v>
      </c>
      <c r="G73">
        <f>PPCL_NG!Q73</f>
        <v>23.67</v>
      </c>
      <c r="H73">
        <f>PPCL_Spot!Q73</f>
        <v>0</v>
      </c>
      <c r="I73">
        <f>Bawana_NG!Q73</f>
        <v>54.998090344085277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656.03597483213025</v>
      </c>
      <c r="P73" s="36">
        <v>68.607387877864923</v>
      </c>
      <c r="Q73" s="36">
        <v>22.160000000000004</v>
      </c>
      <c r="R73" s="38">
        <v>6.4427830596369917</v>
      </c>
      <c r="S73" s="38">
        <v>0</v>
      </c>
      <c r="T73" s="37">
        <f>SUMPRODUCT(LTA!J73:AN73,LTA!J$101:AN$101,LTA!J$104:AN$104)</f>
        <v>104.58</v>
      </c>
      <c r="U73" s="37">
        <f>SUMPRODUCT(LTA!J73:AN73,LTA!J$102:AN$102,LTA!J$104:AN$104)</f>
        <v>122.88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11.042396976017999</v>
      </c>
      <c r="AD73">
        <f t="shared" si="4"/>
        <v>1303.5286715975533</v>
      </c>
      <c r="AE73">
        <f>'IDT-1'!C73</f>
        <v>0</v>
      </c>
      <c r="AF73" s="24"/>
      <c r="AG73">
        <f t="shared" si="5"/>
        <v>1303.5286715975533</v>
      </c>
      <c r="AI73" s="34">
        <f>PXIL!I73</f>
        <v>0</v>
      </c>
      <c r="AJ73" s="34">
        <f>PXIL!O73</f>
        <v>0</v>
      </c>
      <c r="AK73" s="34">
        <f>RTM_IEX!I73</f>
        <v>174.13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6.3154310000000002</v>
      </c>
      <c r="E74">
        <f>GT_NG!Q74</f>
        <v>7.8214014598540134</v>
      </c>
      <c r="F74">
        <f>GT_Spot!Q74</f>
        <v>0</v>
      </c>
      <c r="G74">
        <f>PPCL_NG!Q74</f>
        <v>23.67</v>
      </c>
      <c r="H74">
        <f>PPCL_Spot!Q74</f>
        <v>0</v>
      </c>
      <c r="I74">
        <f>Bawana_NG!Q74</f>
        <v>54.998090344085277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660.08704941567248</v>
      </c>
      <c r="P74" s="36">
        <v>68.607387877864923</v>
      </c>
      <c r="Q74" s="36">
        <v>22.160000000000004</v>
      </c>
      <c r="R74" s="38">
        <v>3.3800000000000003</v>
      </c>
      <c r="S74" s="38">
        <v>0</v>
      </c>
      <c r="T74" s="37">
        <f>SUMPRODUCT(LTA!J74:AN74,LTA!J$101:AN$101,LTA!J$104:AN$104)</f>
        <v>90.08</v>
      </c>
      <c r="U74" s="37">
        <f>SUMPRODUCT(LTA!J74:AN74,LTA!J$102:AN$102,LTA!J$104:AN$104)</f>
        <v>122.38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10.965354624818804</v>
      </c>
      <c r="AD74">
        <f t="shared" si="4"/>
        <v>1294.4340054726581</v>
      </c>
      <c r="AE74">
        <f>'IDT-1'!C74</f>
        <v>0</v>
      </c>
      <c r="AF74" s="24"/>
      <c r="AG74">
        <f t="shared" si="5"/>
        <v>1294.4340054726581</v>
      </c>
      <c r="AI74" s="34">
        <f>PXIL!I74</f>
        <v>0</v>
      </c>
      <c r="AJ74" s="34">
        <f>PXIL!O74</f>
        <v>0</v>
      </c>
      <c r="AK74" s="34">
        <f>RTM_IEX!I74</f>
        <v>178.97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6.383087999999999</v>
      </c>
      <c r="E75">
        <f>GT_NG!Q75</f>
        <v>7.8898102189781021</v>
      </c>
      <c r="F75">
        <f>GT_Spot!Q75</f>
        <v>0</v>
      </c>
      <c r="G75">
        <f>PPCL_NG!Q75</f>
        <v>23.67</v>
      </c>
      <c r="H75">
        <f>PPCL_Spot!Q75</f>
        <v>0</v>
      </c>
      <c r="I75">
        <f>Bawana_NG!Q75</f>
        <v>54.998090344085277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731.76645548369152</v>
      </c>
      <c r="P75" s="36">
        <v>68.607387877864923</v>
      </c>
      <c r="Q75" s="36">
        <v>22.160000000000004</v>
      </c>
      <c r="R75" s="38">
        <v>0</v>
      </c>
      <c r="S75" s="38">
        <v>0</v>
      </c>
      <c r="T75" s="37">
        <f>SUMPRODUCT(LTA!J75:AN75,LTA!J$101:AN$101,LTA!J$104:AN$104)</f>
        <v>77.789999999999992</v>
      </c>
      <c r="U75" s="37">
        <f>SUMPRODUCT(LTA!J75:AN75,LTA!J$102:AN$102,LTA!J$104:AN$104)</f>
        <v>121.72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10.862584588166804</v>
      </c>
      <c r="AD75">
        <f t="shared" si="4"/>
        <v>1282.3022473364529</v>
      </c>
      <c r="AE75">
        <f>'IDT-1'!C75</f>
        <v>0</v>
      </c>
      <c r="AF75" s="24"/>
      <c r="AG75">
        <f t="shared" si="5"/>
        <v>1282.3022473364529</v>
      </c>
      <c r="AI75" s="34">
        <f>PXIL!I75</f>
        <v>0</v>
      </c>
      <c r="AJ75" s="34">
        <f>PXIL!O75</f>
        <v>0</v>
      </c>
      <c r="AK75" s="34">
        <f>RTM_IEX!I75</f>
        <v>111.25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6.383087999999999</v>
      </c>
      <c r="E76">
        <f>GT_NG!Q76</f>
        <v>7.8898102189781021</v>
      </c>
      <c r="F76">
        <f>GT_Spot!Q76</f>
        <v>0</v>
      </c>
      <c r="G76">
        <f>PPCL_NG!Q76</f>
        <v>23.67</v>
      </c>
      <c r="H76">
        <f>PPCL_Spot!Q76</f>
        <v>0</v>
      </c>
      <c r="I76">
        <f>Bawana_NG!Q76</f>
        <v>54.998090344085277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740.94500876396887</v>
      </c>
      <c r="P76" s="36">
        <v>68.607387877864923</v>
      </c>
      <c r="Q76" s="36">
        <v>22.160000000000004</v>
      </c>
      <c r="R76" s="38">
        <v>0</v>
      </c>
      <c r="S76" s="38">
        <v>0</v>
      </c>
      <c r="T76" s="37">
        <f>SUMPRODUCT(LTA!J76:AN76,LTA!J$101:AN$101,LTA!J$104:AN$104)</f>
        <v>66.010000000000005</v>
      </c>
      <c r="U76" s="37">
        <f>SUMPRODUCT(LTA!J76:AN76,LTA!J$102:AN$102,LTA!J$104:AN$104)</f>
        <v>121.54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10.733548435721136</v>
      </c>
      <c r="AD76">
        <f t="shared" si="4"/>
        <v>1267.0698367691762</v>
      </c>
      <c r="AE76">
        <f>'IDT-1'!C76</f>
        <v>0</v>
      </c>
      <c r="AF76" s="24"/>
      <c r="AG76">
        <f t="shared" si="5"/>
        <v>1267.0698367691762</v>
      </c>
      <c r="AI76" s="34">
        <f>PXIL!I76</f>
        <v>0</v>
      </c>
      <c r="AJ76" s="34">
        <f>PXIL!O76</f>
        <v>0</v>
      </c>
      <c r="AK76" s="34">
        <f>RTM_IEX!I76</f>
        <v>98.67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6.383087999999999</v>
      </c>
      <c r="E77">
        <f>GT_NG!Q77</f>
        <v>7.8898102189781021</v>
      </c>
      <c r="F77">
        <f>GT_Spot!Q77</f>
        <v>0</v>
      </c>
      <c r="G77">
        <f>PPCL_NG!Q77</f>
        <v>23.67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742.90754757966761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58.65</v>
      </c>
      <c r="U77" s="37">
        <f>SUMPRODUCT(LTA!J77:AN77,LTA!J$102:AN$102,LTA!J$104:AN$104)</f>
        <v>124.94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0</v>
      </c>
      <c r="AC77">
        <f t="shared" si="3"/>
        <v>10.473001761773006</v>
      </c>
      <c r="AD77">
        <f t="shared" si="4"/>
        <v>1236.3129222588229</v>
      </c>
      <c r="AE77">
        <f>'IDT-1'!C77</f>
        <v>0</v>
      </c>
      <c r="AF77" s="24"/>
      <c r="AG77">
        <f t="shared" si="5"/>
        <v>1236.3129222588229</v>
      </c>
      <c r="AI77" s="34">
        <f>PXIL!I77</f>
        <v>0</v>
      </c>
      <c r="AJ77" s="34">
        <f>PXIL!O77</f>
        <v>0</v>
      </c>
      <c r="AK77" s="34">
        <f>RTM_IEX!I77</f>
        <v>69.650000000000006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6.383087999999999</v>
      </c>
      <c r="E78">
        <f>GT_NG!Q78</f>
        <v>7.8898102189781021</v>
      </c>
      <c r="F78">
        <f>GT_Spot!Q78</f>
        <v>0</v>
      </c>
      <c r="G78">
        <f>PPCL_NG!Q78</f>
        <v>23.67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747.50899079756232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54.96</v>
      </c>
      <c r="U78" s="37">
        <f>SUMPRODUCT(LTA!J78:AN78,LTA!J$102:AN$102,LTA!J$104:AN$104)</f>
        <v>125.12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0</v>
      </c>
      <c r="AC78">
        <f t="shared" si="3"/>
        <v>10.36843388480332</v>
      </c>
      <c r="AD78">
        <f t="shared" si="4"/>
        <v>1223.9689333536871</v>
      </c>
      <c r="AE78">
        <f>'IDT-1'!C78</f>
        <v>0</v>
      </c>
      <c r="AF78" s="24"/>
      <c r="AG78">
        <f t="shared" si="5"/>
        <v>1223.9689333536871</v>
      </c>
      <c r="AI78" s="34">
        <f>PXIL!I78</f>
        <v>0</v>
      </c>
      <c r="AJ78" s="34">
        <f>PXIL!O78</f>
        <v>0</v>
      </c>
      <c r="AK78" s="34">
        <f>RTM_IEX!I78</f>
        <v>56.11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6.383087999999999</v>
      </c>
      <c r="E79">
        <f>GT_NG!Q79</f>
        <v>7.8898102189781021</v>
      </c>
      <c r="F79">
        <f>GT_Spot!Q79</f>
        <v>0</v>
      </c>
      <c r="G79">
        <f>PPCL_NG!Q79</f>
        <v>23.67</v>
      </c>
      <c r="H79">
        <f>PPCL_Spot!Q79</f>
        <v>0</v>
      </c>
      <c r="I79">
        <f>Bawana_NG!Q79</f>
        <v>54.998090344085277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748.65747012672011</v>
      </c>
      <c r="P79" s="36">
        <v>68.607387877864923</v>
      </c>
      <c r="Q79" s="36">
        <v>22.160000000000004</v>
      </c>
      <c r="R79" s="38">
        <v>0</v>
      </c>
      <c r="S79" s="38">
        <v>0</v>
      </c>
      <c r="T79" s="37">
        <f>SUMPRODUCT(LTA!J79:AN79,LTA!J$101:AN$101,LTA!J$104:AN$104)</f>
        <v>52.61</v>
      </c>
      <c r="U79" s="37">
        <f>SUMPRODUCT(LTA!J79:AN79,LTA!J$102:AN$102,LTA!J$104:AN$104)</f>
        <v>124.78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66.930000000000007</v>
      </c>
      <c r="AB79" s="75">
        <f>-STOA!O79</f>
        <v>0</v>
      </c>
      <c r="AC79">
        <f t="shared" si="3"/>
        <v>10.371697111168247</v>
      </c>
      <c r="AD79">
        <f t="shared" si="4"/>
        <v>1224.3541494564802</v>
      </c>
      <c r="AE79">
        <f>'IDT-1'!C79</f>
        <v>0</v>
      </c>
      <c r="AF79" s="24"/>
      <c r="AG79">
        <f t="shared" si="5"/>
        <v>1224.3541494564802</v>
      </c>
      <c r="AI79" s="34">
        <f>PXIL!I79</f>
        <v>0</v>
      </c>
      <c r="AJ79" s="34">
        <f>PXIL!O79</f>
        <v>0</v>
      </c>
      <c r="AK79" s="34">
        <f>RTM_IEX!I79</f>
        <v>58.04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6.383087999999999</v>
      </c>
      <c r="E80">
        <f>GT_NG!Q80</f>
        <v>7.8898102189781021</v>
      </c>
      <c r="F80">
        <f>GT_Spot!Q80</f>
        <v>0</v>
      </c>
      <c r="G80">
        <f>PPCL_NG!Q80</f>
        <v>23.67</v>
      </c>
      <c r="H80">
        <f>PPCL_Spot!Q80</f>
        <v>0</v>
      </c>
      <c r="I80">
        <f>Bawana_NG!Q80</f>
        <v>54.998090344085277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748.55605715121908</v>
      </c>
      <c r="P80" s="36">
        <v>68.607387877864923</v>
      </c>
      <c r="Q80" s="36">
        <v>22.160000000000004</v>
      </c>
      <c r="R80" s="38">
        <v>0</v>
      </c>
      <c r="S80" s="38">
        <v>0</v>
      </c>
      <c r="T80" s="37">
        <f>SUMPRODUCT(LTA!J80:AN80,LTA!J$101:AN$101,LTA!J$104:AN$104)</f>
        <v>51.08</v>
      </c>
      <c r="U80" s="37">
        <f>SUMPRODUCT(LTA!J80:AN80,LTA!J$102:AN$102,LTA!J$104:AN$104)</f>
        <v>124.44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66.930000000000007</v>
      </c>
      <c r="AB80" s="75">
        <f>-STOA!O80</f>
        <v>0</v>
      </c>
      <c r="AC80">
        <f t="shared" si="3"/>
        <v>10.485169242174036</v>
      </c>
      <c r="AD80">
        <f t="shared" si="4"/>
        <v>1237.7492643499734</v>
      </c>
      <c r="AE80">
        <f>'IDT-1'!C80</f>
        <v>0</v>
      </c>
      <c r="AF80" s="24"/>
      <c r="AG80">
        <f t="shared" si="5"/>
        <v>1237.7492643499734</v>
      </c>
      <c r="AI80" s="34">
        <f>PXIL!I80</f>
        <v>0</v>
      </c>
      <c r="AJ80" s="34">
        <f>PXIL!O80</f>
        <v>0</v>
      </c>
      <c r="AK80" s="34">
        <f>RTM_IEX!I80</f>
        <v>73.52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6.383087999999999</v>
      </c>
      <c r="E81">
        <f>GT_NG!Q81</f>
        <v>7.8898102189781021</v>
      </c>
      <c r="F81">
        <f>GT_Spot!Q81</f>
        <v>0</v>
      </c>
      <c r="G81">
        <f>PPCL_NG!Q81</f>
        <v>23.67</v>
      </c>
      <c r="H81">
        <f>PPCL_Spot!Q81</f>
        <v>0</v>
      </c>
      <c r="I81">
        <f>Bawana_NG!Q81</f>
        <v>54.998090344085277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747.81231905636866</v>
      </c>
      <c r="P81" s="36">
        <v>68.607387877864923</v>
      </c>
      <c r="Q81" s="36">
        <v>22.160000000000004</v>
      </c>
      <c r="R81" s="38">
        <v>0</v>
      </c>
      <c r="S81" s="38">
        <v>0</v>
      </c>
      <c r="T81" s="37">
        <f>SUMPRODUCT(LTA!J81:AN81,LTA!J$101:AN$101,LTA!J$104:AN$104)</f>
        <v>49.43</v>
      </c>
      <c r="U81" s="37">
        <f>SUMPRODUCT(LTA!J81:AN81,LTA!J$102:AN$102,LTA!J$104:AN$104)</f>
        <v>124.12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66.930000000000007</v>
      </c>
      <c r="AB81" s="75">
        <f>-STOA!O81</f>
        <v>0</v>
      </c>
      <c r="AC81">
        <f t="shared" si="3"/>
        <v>10.421801842177292</v>
      </c>
      <c r="AD81">
        <f t="shared" si="4"/>
        <v>1230.2688936551197</v>
      </c>
      <c r="AE81">
        <f>'IDT-1'!C81</f>
        <v>0</v>
      </c>
      <c r="AF81" s="24"/>
      <c r="AG81">
        <f t="shared" si="5"/>
        <v>1230.2688936551197</v>
      </c>
      <c r="AI81" s="34">
        <f>PXIL!I81</f>
        <v>0</v>
      </c>
      <c r="AJ81" s="34">
        <f>PXIL!O81</f>
        <v>0</v>
      </c>
      <c r="AK81" s="34">
        <f>RTM_IEX!I81</f>
        <v>68.69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6.383087999999999</v>
      </c>
      <c r="E82">
        <f>GT_NG!Q82</f>
        <v>7.8898102189781021</v>
      </c>
      <c r="F82">
        <f>GT_Spot!Q82</f>
        <v>0</v>
      </c>
      <c r="G82">
        <f>PPCL_NG!Q82</f>
        <v>23.67</v>
      </c>
      <c r="H82">
        <f>PPCL_Spot!Q82</f>
        <v>0</v>
      </c>
      <c r="I82">
        <f>Bawana_NG!Q82</f>
        <v>54.998090344085277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747.81074455972282</v>
      </c>
      <c r="P82" s="36">
        <v>68.607387877864923</v>
      </c>
      <c r="Q82" s="36">
        <v>22.160000000000004</v>
      </c>
      <c r="R82" s="38">
        <v>0</v>
      </c>
      <c r="S82" s="38">
        <v>0</v>
      </c>
      <c r="T82" s="37">
        <f>SUMPRODUCT(LTA!J82:AN82,LTA!J$101:AN$101,LTA!J$104:AN$104)</f>
        <v>48.33</v>
      </c>
      <c r="U82" s="37">
        <f>SUMPRODUCT(LTA!J82:AN82,LTA!J$102:AN$102,LTA!J$104:AN$104)</f>
        <v>123.78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66.930000000000007</v>
      </c>
      <c r="AB82" s="75">
        <f>-STOA!O82</f>
        <v>0</v>
      </c>
      <c r="AC82">
        <f t="shared" si="3"/>
        <v>10.35274061640547</v>
      </c>
      <c r="AD82">
        <f t="shared" si="4"/>
        <v>1222.1163803842458</v>
      </c>
      <c r="AE82">
        <f>'IDT-1'!C82</f>
        <v>0</v>
      </c>
      <c r="AF82" s="24"/>
      <c r="AG82">
        <f t="shared" si="5"/>
        <v>1222.1163803842458</v>
      </c>
      <c r="AI82" s="34">
        <f>PXIL!I82</f>
        <v>0</v>
      </c>
      <c r="AJ82" s="34">
        <f>PXIL!O82</f>
        <v>0</v>
      </c>
      <c r="AK82" s="34">
        <f>RTM_IEX!I82</f>
        <v>61.91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6.383087999999999</v>
      </c>
      <c r="E83">
        <f>GT_NG!Q83</f>
        <v>7.8898102189781021</v>
      </c>
      <c r="F83">
        <f>GT_Spot!Q83</f>
        <v>0</v>
      </c>
      <c r="G83">
        <f>PPCL_NG!Q83</f>
        <v>23.67</v>
      </c>
      <c r="H83">
        <f>PPCL_Spot!Q83</f>
        <v>0</v>
      </c>
      <c r="I83">
        <f>Bawana_NG!Q83</f>
        <v>54.998090344085277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751.39216168409882</v>
      </c>
      <c r="P83" s="36">
        <v>68.607387877864923</v>
      </c>
      <c r="Q83" s="36">
        <v>22.160000000000004</v>
      </c>
      <c r="R83" s="38">
        <v>0</v>
      </c>
      <c r="S83" s="38">
        <v>0</v>
      </c>
      <c r="T83" s="37">
        <f>SUMPRODUCT(LTA!J83:AN83,LTA!J$101:AN$101,LTA!J$104:AN$104)</f>
        <v>46</v>
      </c>
      <c r="U83" s="37">
        <f>SUMPRODUCT(LTA!J83:AN83,LTA!J$102:AN$102,LTA!J$104:AN$104)</f>
        <v>120.78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</v>
      </c>
      <c r="AA83" s="75">
        <f>STOA!I83</f>
        <v>66.930000000000007</v>
      </c>
      <c r="AB83" s="75">
        <f>-STOA!O83</f>
        <v>0</v>
      </c>
      <c r="AC83">
        <f t="shared" si="3"/>
        <v>10.347900308874671</v>
      </c>
      <c r="AD83">
        <f t="shared" si="4"/>
        <v>1211.5026378161524</v>
      </c>
      <c r="AE83">
        <f>'IDT-1'!C83</f>
        <v>0</v>
      </c>
      <c r="AF83" s="24"/>
      <c r="AG83">
        <f t="shared" si="5"/>
        <v>1211.5026378161524</v>
      </c>
      <c r="AI83" s="34">
        <f>PXIL!I83</f>
        <v>0</v>
      </c>
      <c r="AJ83" s="34">
        <f>PXIL!O83</f>
        <v>0</v>
      </c>
      <c r="AK83" s="34">
        <f>RTM_IEX!I83</f>
        <v>58.04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6.383087999999999</v>
      </c>
      <c r="E84">
        <f>GT_NG!Q84</f>
        <v>7.8898102189781021</v>
      </c>
      <c r="F84">
        <f>GT_Spot!Q84</f>
        <v>0</v>
      </c>
      <c r="G84">
        <f>PPCL_NG!Q84</f>
        <v>23.67</v>
      </c>
      <c r="H84">
        <f>PPCL_Spot!Q84</f>
        <v>0</v>
      </c>
      <c r="I84">
        <f>Bawana_NG!Q84</f>
        <v>54.998090344085277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752.23230348027721</v>
      </c>
      <c r="P84" s="36">
        <v>68.607387877864923</v>
      </c>
      <c r="Q84" s="36">
        <v>22.160000000000004</v>
      </c>
      <c r="R84" s="38">
        <v>0</v>
      </c>
      <c r="S84" s="38">
        <v>0</v>
      </c>
      <c r="T84" s="37">
        <f>SUMPRODUCT(LTA!J84:AN84,LTA!J$101:AN$101,LTA!J$104:AN$104)</f>
        <v>45</v>
      </c>
      <c r="U84" s="37">
        <f>SUMPRODUCT(LTA!J84:AN84,LTA!J$102:AN$102,LTA!J$104:AN$104)</f>
        <v>120.44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</v>
      </c>
      <c r="AA84" s="75">
        <f>STOA!I84</f>
        <v>66.930000000000007</v>
      </c>
      <c r="AB84" s="75">
        <f>-STOA!O84</f>
        <v>0</v>
      </c>
      <c r="AC84">
        <f t="shared" si="3"/>
        <v>10.34370149996257</v>
      </c>
      <c r="AD84">
        <f t="shared" si="4"/>
        <v>1211.0069784212428</v>
      </c>
      <c r="AE84">
        <f>'IDT-1'!C84</f>
        <v>0</v>
      </c>
      <c r="AF84" s="24"/>
      <c r="AG84">
        <f t="shared" si="5"/>
        <v>1211.0069784212428</v>
      </c>
      <c r="AI84" s="34">
        <f>PXIL!I84</f>
        <v>0</v>
      </c>
      <c r="AJ84" s="34">
        <f>PXIL!O84</f>
        <v>0</v>
      </c>
      <c r="AK84" s="34">
        <f>RTM_IEX!I84</f>
        <v>58.04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6.383087999999999</v>
      </c>
      <c r="E85">
        <f>GT_NG!Q85</f>
        <v>7.8898102189781021</v>
      </c>
      <c r="F85">
        <f>GT_Spot!Q85</f>
        <v>0</v>
      </c>
      <c r="G85">
        <f>PPCL_NG!Q85</f>
        <v>23.67</v>
      </c>
      <c r="H85">
        <f>PPCL_Spot!Q85</f>
        <v>0</v>
      </c>
      <c r="I85">
        <f>Bawana_NG!Q85</f>
        <v>54.998090344085277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742.30935292594484</v>
      </c>
      <c r="P85" s="36">
        <v>68.607387877864923</v>
      </c>
      <c r="Q85" s="36">
        <v>22.160000000000004</v>
      </c>
      <c r="R85" s="38">
        <v>0</v>
      </c>
      <c r="S85" s="38">
        <v>0</v>
      </c>
      <c r="T85" s="37">
        <f>SUMPRODUCT(LTA!J85:AN85,LTA!J$101:AN$101,LTA!J$104:AN$104)</f>
        <v>42.67</v>
      </c>
      <c r="U85" s="37">
        <f>SUMPRODUCT(LTA!J85:AN85,LTA!J$102:AN$102,LTA!J$104:AN$104)</f>
        <v>119.94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66.930000000000007</v>
      </c>
      <c r="AB85" s="75">
        <f>-STOA!O85</f>
        <v>0</v>
      </c>
      <c r="AC85">
        <f t="shared" si="3"/>
        <v>10.153648926681733</v>
      </c>
      <c r="AD85">
        <f t="shared" si="4"/>
        <v>1198.6140804401914</v>
      </c>
      <c r="AE85">
        <f>'IDT-1'!C85</f>
        <v>0</v>
      </c>
      <c r="AF85" s="24"/>
      <c r="AG85">
        <f t="shared" si="5"/>
        <v>1198.6140804401914</v>
      </c>
      <c r="AI85" s="34">
        <f>PXIL!I85</f>
        <v>0</v>
      </c>
      <c r="AJ85" s="34">
        <f>PXIL!O85</f>
        <v>0</v>
      </c>
      <c r="AK85" s="34">
        <f>RTM_IEX!I85</f>
        <v>53.21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6.383087999999999</v>
      </c>
      <c r="E86">
        <f>GT_NG!Q86</f>
        <v>7.8898102189781021</v>
      </c>
      <c r="F86">
        <f>GT_Spot!Q86</f>
        <v>0</v>
      </c>
      <c r="G86">
        <f>PPCL_NG!Q86</f>
        <v>23.67</v>
      </c>
      <c r="H86">
        <f>PPCL_Spot!Q86</f>
        <v>0</v>
      </c>
      <c r="I86">
        <f>Bawana_NG!Q86</f>
        <v>54.998090344085277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739.10756556227307</v>
      </c>
      <c r="P86" s="36">
        <v>68.607387877864923</v>
      </c>
      <c r="Q86" s="36">
        <v>22.160000000000004</v>
      </c>
      <c r="R86" s="38">
        <v>0</v>
      </c>
      <c r="S86" s="38">
        <v>0</v>
      </c>
      <c r="T86" s="37">
        <f>SUMPRODUCT(LTA!J86:AN86,LTA!J$101:AN$101,LTA!J$104:AN$104)</f>
        <v>41.67</v>
      </c>
      <c r="U86" s="37">
        <f>SUMPRODUCT(LTA!J86:AN86,LTA!J$102:AN$102,LTA!J$104:AN$104)</f>
        <v>118.44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66.930000000000007</v>
      </c>
      <c r="AB86" s="75">
        <f>-STOA!O86</f>
        <v>0</v>
      </c>
      <c r="AC86">
        <f t="shared" si="3"/>
        <v>10.227637912826889</v>
      </c>
      <c r="AD86">
        <f t="shared" si="4"/>
        <v>1207.3483040903745</v>
      </c>
      <c r="AE86">
        <f>'IDT-1'!C86</f>
        <v>0</v>
      </c>
      <c r="AF86" s="24"/>
      <c r="AG86">
        <f t="shared" si="5"/>
        <v>1207.3483040903745</v>
      </c>
      <c r="AI86" s="34">
        <f>PXIL!I86</f>
        <v>0</v>
      </c>
      <c r="AJ86" s="34">
        <f>PXIL!O86</f>
        <v>0</v>
      </c>
      <c r="AK86" s="34">
        <f>RTM_IEX!I86</f>
        <v>67.72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6.383087999999999</v>
      </c>
      <c r="E87">
        <f>GT_NG!Q87</f>
        <v>7.8898102189781021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54.998090344085277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739.92795271369846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39.33</v>
      </c>
      <c r="U87" s="37">
        <f>SUMPRODUCT(LTA!J87:AN87,LTA!J$102:AN$102,LTA!J$104:AN$104)</f>
        <v>117.78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0.97</v>
      </c>
      <c r="Z87" s="34">
        <f>IEX!O87</f>
        <v>0</v>
      </c>
      <c r="AA87" s="75">
        <f>STOA!I87</f>
        <v>66.930000000000007</v>
      </c>
      <c r="AB87" s="75">
        <f>-STOA!O87</f>
        <v>0</v>
      </c>
      <c r="AC87">
        <f t="shared" si="3"/>
        <v>10.211681164898867</v>
      </c>
      <c r="AD87">
        <f t="shared" si="4"/>
        <v>1205.4646479897281</v>
      </c>
      <c r="AE87">
        <f>'IDT-1'!C87</f>
        <v>0</v>
      </c>
      <c r="AF87" s="24"/>
      <c r="AG87">
        <f t="shared" si="5"/>
        <v>1205.4646479897281</v>
      </c>
      <c r="AI87" s="34">
        <f>PXIL!I87</f>
        <v>0</v>
      </c>
      <c r="AJ87" s="34">
        <f>PXIL!O87</f>
        <v>0</v>
      </c>
      <c r="AK87" s="34">
        <f>RTM_IEX!I87</f>
        <v>53.21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13.49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6.383087999999999</v>
      </c>
      <c r="E88">
        <f>GT_NG!Q88</f>
        <v>7.8898102189781021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54.998090344085277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739.92795271369846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38.33</v>
      </c>
      <c r="U88" s="37">
        <f>SUMPRODUCT(LTA!J88:AN88,LTA!J$102:AN$102,LTA!J$104:AN$104)</f>
        <v>116.62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2.64</v>
      </c>
      <c r="Z88" s="34">
        <f>IEX!O88</f>
        <v>0</v>
      </c>
      <c r="AA88" s="75">
        <f>STOA!I88</f>
        <v>66.930000000000007</v>
      </c>
      <c r="AB88" s="75">
        <f>-STOA!O88</f>
        <v>0</v>
      </c>
      <c r="AC88">
        <f t="shared" si="3"/>
        <v>10.386569164898866</v>
      </c>
      <c r="AD88">
        <f t="shared" si="4"/>
        <v>1226.109759989728</v>
      </c>
      <c r="AE88">
        <f>'IDT-1'!C88</f>
        <v>0</v>
      </c>
      <c r="AF88" s="24"/>
      <c r="AG88">
        <f t="shared" si="5"/>
        <v>1226.109759989728</v>
      </c>
      <c r="AI88" s="34">
        <f>PXIL!I88</f>
        <v>0</v>
      </c>
      <c r="AJ88" s="34">
        <f>PXIL!O88</f>
        <v>0</v>
      </c>
      <c r="AK88" s="34">
        <f>RTM_IEX!I88</f>
        <v>58.04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29.97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6.383087999999999</v>
      </c>
      <c r="E89">
        <f>GT_NG!Q89</f>
        <v>7.8898102189781021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54.998090344085277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739.92795271369846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36.67</v>
      </c>
      <c r="U89" s="37">
        <f>SUMPRODUCT(LTA!J89:AN89,LTA!J$102:AN$102,LTA!J$104:AN$104)</f>
        <v>116.12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4.9000000000000004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10.553981164898865</v>
      </c>
      <c r="AD89">
        <f t="shared" si="4"/>
        <v>1245.8723479897278</v>
      </c>
      <c r="AE89">
        <f>'IDT-1'!C89</f>
        <v>0</v>
      </c>
      <c r="AF89" s="24"/>
      <c r="AG89">
        <f t="shared" si="5"/>
        <v>1245.8723479897278</v>
      </c>
      <c r="AI89" s="34">
        <f>PXIL!I89</f>
        <v>0</v>
      </c>
      <c r="AJ89" s="34">
        <f>PXIL!O89</f>
        <v>0</v>
      </c>
      <c r="AK89" s="34">
        <f>RTM_IEX!I89</f>
        <v>67.72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40.119999999999997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6.383087999999999</v>
      </c>
      <c r="E90">
        <f>GT_NG!Q90</f>
        <v>7.8898102189781021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54.998090344085277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740.2742882315855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31.67</v>
      </c>
      <c r="U90" s="37">
        <f>SUMPRODUCT(LTA!J90:AN90,LTA!J$102:AN$102,LTA!J$104:AN$104)</f>
        <v>115.78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20.69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10.775374383249115</v>
      </c>
      <c r="AD90">
        <f t="shared" si="4"/>
        <v>1272.0072902892646</v>
      </c>
      <c r="AE90">
        <f>'IDT-1'!C90</f>
        <v>0</v>
      </c>
      <c r="AF90" s="24"/>
      <c r="AG90">
        <f t="shared" si="5"/>
        <v>1272.0072902892646</v>
      </c>
      <c r="AI90" s="34">
        <f>PXIL!I90</f>
        <v>0</v>
      </c>
      <c r="AJ90" s="34">
        <f>PXIL!O90</f>
        <v>0</v>
      </c>
      <c r="AK90" s="34">
        <f>RTM_IEX!I90</f>
        <v>86.1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37.299999999999997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6.383087999999999</v>
      </c>
      <c r="E91">
        <f>GT_NG!Q91</f>
        <v>7.8898102189781021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54.999999999999986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740.2742882315855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30</v>
      </c>
      <c r="U91" s="37">
        <f>SUMPRODUCT(LTA!J91:AN91,LTA!J$102:AN$102,LTA!J$104:AN$104)</f>
        <v>115.44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</v>
      </c>
      <c r="AA91" s="75">
        <f>STOA!I91</f>
        <v>190.75</v>
      </c>
      <c r="AB91" s="75">
        <f>-STOA!O91</f>
        <v>0</v>
      </c>
      <c r="AC91">
        <f t="shared" si="3"/>
        <v>10.915018212983242</v>
      </c>
      <c r="AD91">
        <f t="shared" si="4"/>
        <v>1278.4495561154449</v>
      </c>
      <c r="AE91">
        <f>'IDT-1'!C91</f>
        <v>0</v>
      </c>
      <c r="AF91" s="24"/>
      <c r="AG91">
        <f t="shared" si="5"/>
        <v>1278.4495561154449</v>
      </c>
      <c r="AI91" s="34">
        <f>PXIL!I91</f>
        <v>0</v>
      </c>
      <c r="AJ91" s="34">
        <f>PXIL!O91</f>
        <v>0</v>
      </c>
      <c r="AK91" s="34">
        <f>RTM_IEX!I91</f>
        <v>33.86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6.383087999999999</v>
      </c>
      <c r="E92">
        <f>GT_NG!Q92</f>
        <v>7.8898102189781021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54.999999999999986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740.2742882315855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29.33</v>
      </c>
      <c r="U92" s="37">
        <f>SUMPRODUCT(LTA!J92:AN92,LTA!J$102:AN$102,LTA!J$104:AN$104)</f>
        <v>114.94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193.65</v>
      </c>
      <c r="AB92" s="75">
        <f>-STOA!O92</f>
        <v>0</v>
      </c>
      <c r="AC92">
        <f t="shared" si="3"/>
        <v>11.098454424358801</v>
      </c>
      <c r="AD92">
        <f t="shared" si="4"/>
        <v>1310.1461199040698</v>
      </c>
      <c r="AE92">
        <f>'IDT-1'!C92</f>
        <v>0</v>
      </c>
      <c r="AF92" s="24"/>
      <c r="AG92">
        <f t="shared" si="5"/>
        <v>1310.1461199040698</v>
      </c>
      <c r="AI92" s="34">
        <f>PXIL!I92</f>
        <v>0</v>
      </c>
      <c r="AJ92" s="34">
        <f>PXIL!O92</f>
        <v>0</v>
      </c>
      <c r="AK92" s="34">
        <f>RTM_IEX!I92</f>
        <v>59.01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6.383087999999999</v>
      </c>
      <c r="E93">
        <f>GT_NG!Q93</f>
        <v>7.8898102189781021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54.999999999999986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740.2742882315855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25</v>
      </c>
      <c r="U93" s="37">
        <f>SUMPRODUCT(LTA!J93:AN93,LTA!J$102:AN$102,LTA!J$104:AN$104)</f>
        <v>114.44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3.9</v>
      </c>
      <c r="Z93" s="34">
        <f>IEX!O93</f>
        <v>0</v>
      </c>
      <c r="AA93" s="75">
        <f>STOA!I93</f>
        <v>190.75</v>
      </c>
      <c r="AB93" s="75">
        <f>-STOA!O93</f>
        <v>0</v>
      </c>
      <c r="AC93">
        <f t="shared" si="3"/>
        <v>11.194718424358799</v>
      </c>
      <c r="AD93">
        <f t="shared" si="4"/>
        <v>1321.5098559040696</v>
      </c>
      <c r="AE93">
        <f>'IDT-1'!C93</f>
        <v>0</v>
      </c>
      <c r="AF93" s="24"/>
      <c r="AG93">
        <f t="shared" si="5"/>
        <v>1321.5098559040696</v>
      </c>
      <c r="AI93" s="34">
        <f>PXIL!I93</f>
        <v>0</v>
      </c>
      <c r="AJ93" s="34">
        <f>PXIL!O93</f>
        <v>0</v>
      </c>
      <c r="AK93" s="34">
        <f>RTM_IEX!I93</f>
        <v>72.56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1.74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6.383087999999999</v>
      </c>
      <c r="E94">
        <f>GT_NG!Q94</f>
        <v>8.2736406293127249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54.999999999999986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739.92795271369846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25</v>
      </c>
      <c r="U94" s="37">
        <f>SUMPRODUCT(LTA!J94:AN94,LTA!J$102:AN$102,LTA!J$104:AN$104)</f>
        <v>114.12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9.06</v>
      </c>
      <c r="Z94" s="34">
        <f>IEX!O94</f>
        <v>0</v>
      </c>
      <c r="AA94" s="75">
        <f>STOA!I94</f>
        <v>194.62</v>
      </c>
      <c r="AB94" s="75">
        <f>-STOA!O94</f>
        <v>0</v>
      </c>
      <c r="AC94">
        <f t="shared" si="3"/>
        <v>11.313053381455358</v>
      </c>
      <c r="AD94">
        <f t="shared" si="4"/>
        <v>1335.4790158394208</v>
      </c>
      <c r="AE94">
        <f>'IDT-1'!C94</f>
        <v>0</v>
      </c>
      <c r="AF94" s="24"/>
      <c r="AG94">
        <f t="shared" si="5"/>
        <v>1335.4790158394208</v>
      </c>
      <c r="AI94" s="34">
        <f>PXIL!I94</f>
        <v>0</v>
      </c>
      <c r="AJ94" s="34">
        <f>PXIL!O94</f>
        <v>0</v>
      </c>
      <c r="AK94" s="34">
        <f>RTM_IEX!I94</f>
        <v>76.42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3.22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6.383087999999999</v>
      </c>
      <c r="E95">
        <f>GT_NG!Q95</f>
        <v>8.2736406293127249</v>
      </c>
      <c r="F95">
        <f>GT_Spot!Q95</f>
        <v>0</v>
      </c>
      <c r="G95">
        <f>PPCL_NG!Q95</f>
        <v>24.77</v>
      </c>
      <c r="H95">
        <f>PPCL_Spot!Q95</f>
        <v>0</v>
      </c>
      <c r="I95">
        <f>Bawana_NG!Q95</f>
        <v>54.999999999999986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741.49663942336872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25</v>
      </c>
      <c r="U95" s="37">
        <f>SUMPRODUCT(LTA!J95:AN95,LTA!J$102:AN$102,LTA!J$104:AN$104)</f>
        <v>114.12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6.97</v>
      </c>
      <c r="Z95" s="34">
        <f>IEX!O95</f>
        <v>0</v>
      </c>
      <c r="AA95" s="75">
        <f>STOA!I95</f>
        <v>201.39</v>
      </c>
      <c r="AB95" s="75">
        <f>-STOA!O95</f>
        <v>0</v>
      </c>
      <c r="AC95">
        <f t="shared" si="3"/>
        <v>10.720422349816589</v>
      </c>
      <c r="AD95">
        <f t="shared" si="4"/>
        <v>1265.5203335807298</v>
      </c>
      <c r="AE95">
        <f>'IDT-1'!C95</f>
        <v>0</v>
      </c>
      <c r="AF95" s="24"/>
      <c r="AG95">
        <f t="shared" si="5"/>
        <v>1265.5203335807298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2.0699999999999998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6.383087999999999</v>
      </c>
      <c r="E96">
        <f>GT_NG!Q96</f>
        <v>8.2736406293127249</v>
      </c>
      <c r="F96">
        <f>GT_Spot!Q96</f>
        <v>0</v>
      </c>
      <c r="G96">
        <f>PPCL_NG!Q96</f>
        <v>24.77</v>
      </c>
      <c r="H96">
        <f>PPCL_Spot!Q96</f>
        <v>0</v>
      </c>
      <c r="I96">
        <f>Bawana_NG!Q96</f>
        <v>54.999999999999986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744.62424352208234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25</v>
      </c>
      <c r="U96" s="37">
        <f>SUMPRODUCT(LTA!J96:AN96,LTA!J$102:AN$102,LTA!J$104:AN$104)</f>
        <v>114.12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6.92</v>
      </c>
      <c r="Z96" s="34">
        <f>IEX!O96</f>
        <v>0</v>
      </c>
      <c r="AA96" s="75">
        <f>STOA!I96</f>
        <v>200.43</v>
      </c>
      <c r="AB96" s="75">
        <f>-STOA!O96</f>
        <v>0</v>
      </c>
      <c r="AC96">
        <f t="shared" si="3"/>
        <v>10.737202224245783</v>
      </c>
      <c r="AD96">
        <f t="shared" si="4"/>
        <v>1267.5011578050144</v>
      </c>
      <c r="AE96">
        <f>'IDT-1'!C96</f>
        <v>0</v>
      </c>
      <c r="AF96" s="24"/>
      <c r="AG96">
        <f t="shared" si="5"/>
        <v>1267.5011578050144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1.95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6.383087999999999</v>
      </c>
      <c r="E97">
        <f>GT_NG!Q97</f>
        <v>8.2736406293127249</v>
      </c>
      <c r="F97">
        <f>GT_Spot!Q97</f>
        <v>0</v>
      </c>
      <c r="G97">
        <f>PPCL_NG!Q97</f>
        <v>24.77</v>
      </c>
      <c r="H97">
        <f>PPCL_Spot!Q97</f>
        <v>0</v>
      </c>
      <c r="I97">
        <f>Bawana_NG!Q97</f>
        <v>54.999999999999986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737.77509323154231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25</v>
      </c>
      <c r="U97" s="37">
        <f>SUMPRODUCT(LTA!J97:AN97,LTA!J$102:AN$102,LTA!J$104:AN$104)</f>
        <v>114.12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8.99</v>
      </c>
      <c r="Z97" s="34">
        <f>IEX!O97</f>
        <v>0</v>
      </c>
      <c r="AA97" s="75">
        <f>STOA!I97</f>
        <v>194.62</v>
      </c>
      <c r="AB97" s="75">
        <f>-STOA!O97</f>
        <v>0</v>
      </c>
      <c r="AC97">
        <f t="shared" si="3"/>
        <v>11.923799020538608</v>
      </c>
      <c r="AD97">
        <f t="shared" si="4"/>
        <v>1106.3054107181815</v>
      </c>
      <c r="AE97">
        <f>'IDT-1'!C97</f>
        <v>0</v>
      </c>
      <c r="AF97" s="24"/>
      <c r="AG97">
        <f t="shared" si="5"/>
        <v>1106.3054107181815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-150</v>
      </c>
      <c r="AM97" s="34">
        <f>RTM_PXI!I97</f>
        <v>0</v>
      </c>
      <c r="AN97" s="34">
        <f>RTM_PXI!O97</f>
        <v>0</v>
      </c>
      <c r="AO97" s="148">
        <f>GDAM_IEX!I97</f>
        <v>2.5299999999999998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6.383087999999999</v>
      </c>
      <c r="E98">
        <f>GT_NG!Q98</f>
        <v>8.2736406293127249</v>
      </c>
      <c r="F98">
        <f>GT_Spot!Q98</f>
        <v>0</v>
      </c>
      <c r="G98">
        <f>PPCL_NG!Q98</f>
        <v>24.77</v>
      </c>
      <c r="H98">
        <f>PPCL_Spot!Q98</f>
        <v>0</v>
      </c>
      <c r="I98">
        <f>Bawana_NG!Q98</f>
        <v>54.999999999999986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727.65271298251855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114.12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9.85</v>
      </c>
      <c r="Z98" s="34">
        <f>IEX!O98</f>
        <v>0</v>
      </c>
      <c r="AA98" s="75">
        <f>STOA!I98</f>
        <v>184.95</v>
      </c>
      <c r="AB98" s="75">
        <f>-STOA!O98</f>
        <v>0</v>
      </c>
      <c r="AC98">
        <f t="shared" si="3"/>
        <v>11.55542408332458</v>
      </c>
      <c r="AD98">
        <f t="shared" si="4"/>
        <v>1113.0314054063713</v>
      </c>
      <c r="AE98">
        <f>'IDT-1'!C98</f>
        <v>0</v>
      </c>
      <c r="AF98" s="24"/>
      <c r="AG98">
        <f t="shared" si="5"/>
        <v>1113.0314054063713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-125</v>
      </c>
      <c r="AM98" s="34">
        <f>RTM_PXI!I98</f>
        <v>0</v>
      </c>
      <c r="AN98" s="34">
        <f>RTM_PXI!O98</f>
        <v>0</v>
      </c>
      <c r="AO98" s="148">
        <f>GDAM_IEX!I98</f>
        <v>2.82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0.15258519899999998</v>
      </c>
      <c r="E99">
        <f t="shared" si="6"/>
        <v>0.18921955443627617</v>
      </c>
      <c r="F99">
        <f t="shared" si="6"/>
        <v>0</v>
      </c>
      <c r="G99">
        <f t="shared" si="6"/>
        <v>0.57592598201730083</v>
      </c>
      <c r="H99">
        <f t="shared" si="6"/>
        <v>0</v>
      </c>
      <c r="I99">
        <f t="shared" si="6"/>
        <v>1.1824760313668492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16.615275384285439</v>
      </c>
      <c r="P99" s="36">
        <f t="shared" si="6"/>
        <v>1.5500439314220116</v>
      </c>
      <c r="Q99" s="36">
        <f t="shared" si="6"/>
        <v>0.42124500000000076</v>
      </c>
      <c r="R99" s="38">
        <f t="shared" si="6"/>
        <v>0.27328384476708889</v>
      </c>
      <c r="S99" s="38">
        <f t="shared" si="6"/>
        <v>0</v>
      </c>
      <c r="T99" s="37">
        <f t="shared" si="6"/>
        <v>2.8518874999999992</v>
      </c>
      <c r="U99" s="37">
        <f t="shared" si="6"/>
        <v>2.4638450000000027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6.4399999999999999E-2</v>
      </c>
      <c r="Z99" s="34">
        <f t="shared" si="6"/>
        <v>-1.2049725</v>
      </c>
      <c r="AA99" s="75">
        <f t="shared" si="6"/>
        <v>1.9182700000000008</v>
      </c>
      <c r="AB99" s="75">
        <f t="shared" si="6"/>
        <v>0</v>
      </c>
      <c r="AC99">
        <f t="shared" si="6"/>
        <v>0.25864045020331566</v>
      </c>
      <c r="AD99">
        <f t="shared" si="6"/>
        <v>27.822516977091666</v>
      </c>
      <c r="AE99">
        <f t="shared" si="6"/>
        <v>-0.13847174999999998</v>
      </c>
      <c r="AG99">
        <f t="shared" si="6"/>
        <v>27.684045227091666</v>
      </c>
      <c r="AI99">
        <f t="shared" si="6"/>
        <v>0</v>
      </c>
      <c r="AJ99">
        <f t="shared" si="6"/>
        <v>0</v>
      </c>
      <c r="AK99">
        <f t="shared" si="6"/>
        <v>1.0929149999999999</v>
      </c>
      <c r="AL99">
        <f t="shared" si="6"/>
        <v>-0.14399999999999999</v>
      </c>
      <c r="AM99">
        <f t="shared" si="6"/>
        <v>0</v>
      </c>
      <c r="AN99">
        <f t="shared" si="6"/>
        <v>0</v>
      </c>
      <c r="AO99">
        <f t="shared" si="6"/>
        <v>7.8757499999999994E-2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45422</v>
      </c>
      <c r="B1" s="221"/>
      <c r="C1" s="221"/>
      <c r="D1" s="233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8.2326239999999995</v>
      </c>
      <c r="E3">
        <f>GT_NG!T3</f>
        <v>10.849751824817519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354.78241978494765</v>
      </c>
      <c r="P3" s="36">
        <v>75.407128988045386</v>
      </c>
      <c r="Q3" s="36">
        <v>26.770000000000003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433.03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31.07</v>
      </c>
      <c r="Z3" s="34">
        <f>IEX!P3</f>
        <v>0</v>
      </c>
      <c r="AA3" s="75">
        <f>STOA!J3</f>
        <v>311.56</v>
      </c>
      <c r="AB3" s="75">
        <f>-STOA!P3</f>
        <v>0</v>
      </c>
      <c r="AC3">
        <f>SUMIF(B3:AB3,"&gt;0")*$AC$2-SUMIF(B3:AB3,"&lt;0")*($AC$2/(1-$AC$2))+SUMIF(AI3:AR3,"&gt;0")*$AC$2-SUMIF(AI3:AR3,"&lt;0")*($AC$2/(1-$AC$2))</f>
        <v>12.410321326732539</v>
      </c>
      <c r="AD3">
        <f>SUM(B3:AB3,AI3:AV3)-AC3</f>
        <v>1465.0088842366649</v>
      </c>
      <c r="AE3">
        <f>'IDT-1'!F3</f>
        <v>0</v>
      </c>
      <c r="AF3" s="24"/>
      <c r="AG3">
        <f>SUM(AD3:AF3)</f>
        <v>1465.0088842366649</v>
      </c>
      <c r="AI3" s="34">
        <f>PXIL!J3</f>
        <v>0</v>
      </c>
      <c r="AJ3" s="34">
        <f>PXIL!P3</f>
        <v>0</v>
      </c>
      <c r="AK3" s="34">
        <f>RTM_IEX!J3</f>
        <v>56.11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8.2326239999999995</v>
      </c>
      <c r="E4">
        <f>GT_NG!T4</f>
        <v>10.849751824817519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351.71097530425538</v>
      </c>
      <c r="P4" s="36">
        <v>75.407128988045386</v>
      </c>
      <c r="Q4" s="36">
        <v>26.770000000000003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432.85999999999996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20.89</v>
      </c>
      <c r="Z4" s="34">
        <f>IEX!P4</f>
        <v>0</v>
      </c>
      <c r="AA4" s="75">
        <f>STOA!J4</f>
        <v>311.56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12.151337193094726</v>
      </c>
      <c r="AD4">
        <f t="shared" ref="AD4:AD67" si="1">SUM(B4:AB4,AI4:AV4)-AC4</f>
        <v>1434.4364238896108</v>
      </c>
      <c r="AE4">
        <f>'IDT-1'!F4</f>
        <v>0</v>
      </c>
      <c r="AF4" s="24"/>
      <c r="AG4">
        <f t="shared" ref="AG4:AG67" si="2">SUM(AD4:AF4)</f>
        <v>1434.4364238896108</v>
      </c>
      <c r="AI4" s="34">
        <f>PXIL!J4</f>
        <v>0</v>
      </c>
      <c r="AJ4" s="34">
        <f>PXIL!P4</f>
        <v>0</v>
      </c>
      <c r="AK4" s="34">
        <f>RTM_IEX!J4</f>
        <v>38.700000000000003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8.2326239999999995</v>
      </c>
      <c r="E5">
        <f>GT_NG!T5</f>
        <v>10.849751824817519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349.85945680916262</v>
      </c>
      <c r="P5" s="36">
        <v>75.407128988045386</v>
      </c>
      <c r="Q5" s="36">
        <v>26.990000000000002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432.68999999999994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10.07</v>
      </c>
      <c r="Z5" s="34">
        <f>IEX!P5</f>
        <v>0</v>
      </c>
      <c r="AA5" s="75">
        <f>STOA!J5</f>
        <v>311.56</v>
      </c>
      <c r="AB5" s="75">
        <f>-STOA!P5</f>
        <v>0</v>
      </c>
      <c r="AC5">
        <f t="shared" si="0"/>
        <v>14.442592437735945</v>
      </c>
      <c r="AD5">
        <f t="shared" si="1"/>
        <v>1704.9136501498765</v>
      </c>
      <c r="AE5">
        <f>'IDT-1'!F5</f>
        <v>0</v>
      </c>
      <c r="AF5" s="24"/>
      <c r="AG5">
        <f t="shared" si="2"/>
        <v>1704.9136501498765</v>
      </c>
      <c r="AI5" s="34">
        <f>PXIL!J5</f>
        <v>0</v>
      </c>
      <c r="AJ5" s="34">
        <f>PXIL!P5</f>
        <v>0</v>
      </c>
      <c r="AK5" s="34">
        <f>RTM_IEX!J5</f>
        <v>324.08999999999997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8.2326239999999995</v>
      </c>
      <c r="E6">
        <f>GT_NG!T6</f>
        <v>10.849751824817519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347.01432701161627</v>
      </c>
      <c r="P6" s="36">
        <v>75.407128988045386</v>
      </c>
      <c r="Q6" s="36">
        <v>26.990000000000002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432.53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311.56</v>
      </c>
      <c r="AB6" s="75">
        <f>-STOA!P6</f>
        <v>0</v>
      </c>
      <c r="AC6">
        <f t="shared" si="0"/>
        <v>14.210877347436558</v>
      </c>
      <c r="AD6">
        <f t="shared" si="1"/>
        <v>1677.5602354426298</v>
      </c>
      <c r="AE6">
        <f>'IDT-1'!F6</f>
        <v>0</v>
      </c>
      <c r="AF6" s="24"/>
      <c r="AG6">
        <f t="shared" si="2"/>
        <v>1677.5602354426298</v>
      </c>
      <c r="AI6" s="34">
        <f>PXIL!J6</f>
        <v>0</v>
      </c>
      <c r="AJ6" s="34">
        <f>PXIL!P6</f>
        <v>0</v>
      </c>
      <c r="AK6" s="34">
        <f>RTM_IEX!J6</f>
        <v>309.58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8.2326239999999995</v>
      </c>
      <c r="E7">
        <f>GT_NG!T7</f>
        <v>10.849751824817519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69.607583070032291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347.01432701161627</v>
      </c>
      <c r="P7" s="36">
        <v>75.407128988045386</v>
      </c>
      <c r="Q7" s="36">
        <v>26.990000000000002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432.22999999999996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141.24</v>
      </c>
      <c r="Z7" s="34">
        <f>IEX!P7</f>
        <v>0</v>
      </c>
      <c r="AA7" s="75">
        <f>STOA!J7</f>
        <v>118.08</v>
      </c>
      <c r="AB7" s="75">
        <f>-STOA!P7</f>
        <v>0</v>
      </c>
      <c r="AC7">
        <f t="shared" si="0"/>
        <v>13.980719885113896</v>
      </c>
      <c r="AD7">
        <f t="shared" si="1"/>
        <v>1650.3906950093976</v>
      </c>
      <c r="AE7">
        <f>'IDT-1'!F7</f>
        <v>0</v>
      </c>
      <c r="AF7" s="24"/>
      <c r="AG7">
        <f t="shared" si="2"/>
        <v>1650.3906950093976</v>
      </c>
      <c r="AI7" s="34">
        <f>PXIL!J7</f>
        <v>0</v>
      </c>
      <c r="AJ7" s="34">
        <f>PXIL!P7</f>
        <v>0</v>
      </c>
      <c r="AK7" s="34">
        <f>RTM_IEX!J7</f>
        <v>334.72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8.2326239999999995</v>
      </c>
      <c r="E8">
        <f>GT_NG!T8</f>
        <v>10.849751824817519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69.607583070032291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348.07235293767087</v>
      </c>
      <c r="P8" s="36">
        <v>75.407128988045386</v>
      </c>
      <c r="Q8" s="36">
        <v>26.990000000000002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432.05999999999995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111.25</v>
      </c>
      <c r="Z8" s="34">
        <f>IEX!P8</f>
        <v>0</v>
      </c>
      <c r="AA8" s="75">
        <f>STOA!J8</f>
        <v>118.08</v>
      </c>
      <c r="AB8" s="75">
        <f>-STOA!P8</f>
        <v>0</v>
      </c>
      <c r="AC8">
        <f t="shared" si="0"/>
        <v>13.785067302892752</v>
      </c>
      <c r="AD8">
        <f t="shared" si="1"/>
        <v>1627.2943735176732</v>
      </c>
      <c r="AE8">
        <f>'IDT-1'!F8</f>
        <v>0</v>
      </c>
      <c r="AF8" s="24"/>
      <c r="AG8">
        <f t="shared" si="2"/>
        <v>1627.2943735176732</v>
      </c>
      <c r="AI8" s="34">
        <f>PXIL!J8</f>
        <v>0</v>
      </c>
      <c r="AJ8" s="34">
        <f>PXIL!P8</f>
        <v>0</v>
      </c>
      <c r="AK8" s="34">
        <f>RTM_IEX!J8</f>
        <v>340.53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8.2326239999999995</v>
      </c>
      <c r="E9">
        <f>GT_NG!T9</f>
        <v>10.849751824817519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348.07298210135122</v>
      </c>
      <c r="P9" s="36">
        <v>75.407128988045386</v>
      </c>
      <c r="Q9" s="36">
        <v>26.77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435.05999999999995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89</v>
      </c>
      <c r="Z9" s="34">
        <f>IEX!P9</f>
        <v>0</v>
      </c>
      <c r="AA9" s="75">
        <f>STOA!J9</f>
        <v>118.08</v>
      </c>
      <c r="AB9" s="75">
        <f>-STOA!P9</f>
        <v>0</v>
      </c>
      <c r="AC9">
        <f t="shared" si="0"/>
        <v>13.174580890079396</v>
      </c>
      <c r="AD9">
        <f t="shared" si="1"/>
        <v>1555.2279060241344</v>
      </c>
      <c r="AE9">
        <f>'IDT-1'!F9</f>
        <v>0</v>
      </c>
      <c r="AF9" s="24"/>
      <c r="AG9">
        <f t="shared" si="2"/>
        <v>1555.2279060241344</v>
      </c>
      <c r="AI9" s="34">
        <f>PXIL!J9</f>
        <v>0</v>
      </c>
      <c r="AJ9" s="34">
        <f>PXIL!P9</f>
        <v>0</v>
      </c>
      <c r="AK9" s="34">
        <f>RTM_IEX!J9</f>
        <v>287.32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8.2326239999999995</v>
      </c>
      <c r="E10">
        <f>GT_NG!T10</f>
        <v>10.849751824817519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348.23381642760393</v>
      </c>
      <c r="P10" s="36">
        <v>75.407128988045386</v>
      </c>
      <c r="Q10" s="36">
        <v>26.77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435.4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64.819999999999993</v>
      </c>
      <c r="Z10" s="34">
        <f>IEX!P10</f>
        <v>0</v>
      </c>
      <c r="AA10" s="75">
        <f>STOA!J10</f>
        <v>118.08</v>
      </c>
      <c r="AB10" s="75">
        <f>-STOA!P10</f>
        <v>0</v>
      </c>
      <c r="AC10">
        <f t="shared" si="0"/>
        <v>12.926871898419918</v>
      </c>
      <c r="AD10">
        <f t="shared" si="1"/>
        <v>1525.9864493420469</v>
      </c>
      <c r="AE10">
        <f>'IDT-1'!F10</f>
        <v>0</v>
      </c>
      <c r="AF10" s="24"/>
      <c r="AG10">
        <f t="shared" si="2"/>
        <v>1525.9864493420469</v>
      </c>
      <c r="AI10" s="34">
        <f>PXIL!J10</f>
        <v>0</v>
      </c>
      <c r="AJ10" s="34">
        <f>PXIL!P10</f>
        <v>0</v>
      </c>
      <c r="AK10" s="34">
        <f>RTM_IEX!J10</f>
        <v>281.51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8.2326239999999995</v>
      </c>
      <c r="E11">
        <f>GT_NG!T11</f>
        <v>10.849751824817519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341.59566195838261</v>
      </c>
      <c r="P11" s="36">
        <v>75.407128988045386</v>
      </c>
      <c r="Q11" s="36">
        <v>26.77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435.7299999999999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93.84</v>
      </c>
      <c r="Z11" s="34">
        <f>IEX!P11</f>
        <v>0</v>
      </c>
      <c r="AA11" s="75">
        <f>STOA!J11</f>
        <v>69.63</v>
      </c>
      <c r="AB11" s="75">
        <f>-STOA!P11</f>
        <v>0</v>
      </c>
      <c r="AC11">
        <f t="shared" si="0"/>
        <v>13.230715400878459</v>
      </c>
      <c r="AD11">
        <f t="shared" si="1"/>
        <v>1561.8544513703671</v>
      </c>
      <c r="AE11">
        <f>'IDT-1'!F11</f>
        <v>0</v>
      </c>
      <c r="AF11" s="24"/>
      <c r="AG11">
        <f t="shared" si="2"/>
        <v>1561.8544513703671</v>
      </c>
      <c r="AI11" s="34">
        <f>PXIL!J11</f>
        <v>0</v>
      </c>
      <c r="AJ11" s="34">
        <f>PXIL!P11</f>
        <v>0</v>
      </c>
      <c r="AK11" s="34">
        <f>RTM_IEX!J11</f>
        <v>343.42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8.2326239999999995</v>
      </c>
      <c r="E12">
        <f>GT_NG!T12</f>
        <v>10.849751824817519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347.67980793514653</v>
      </c>
      <c r="P12" s="36">
        <v>75.407128988045386</v>
      </c>
      <c r="Q12" s="36">
        <v>26.77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435.89999999999992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66.75</v>
      </c>
      <c r="Z12" s="34">
        <f>IEX!P12</f>
        <v>0</v>
      </c>
      <c r="AA12" s="75">
        <f>STOA!J12</f>
        <v>69.63</v>
      </c>
      <c r="AB12" s="75">
        <f>-STOA!P12</f>
        <v>0</v>
      </c>
      <c r="AC12">
        <f t="shared" si="0"/>
        <v>13.039482227083276</v>
      </c>
      <c r="AD12">
        <f t="shared" si="1"/>
        <v>1539.279830520926</v>
      </c>
      <c r="AE12">
        <f>'IDT-1'!F12</f>
        <v>0</v>
      </c>
      <c r="AF12" s="24"/>
      <c r="AG12">
        <f t="shared" si="2"/>
        <v>1539.279830520926</v>
      </c>
      <c r="AI12" s="34">
        <f>PXIL!J12</f>
        <v>0</v>
      </c>
      <c r="AJ12" s="34">
        <f>PXIL!P12</f>
        <v>0</v>
      </c>
      <c r="AK12" s="34">
        <f>RTM_IEX!J12</f>
        <v>341.49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8.2326239999999995</v>
      </c>
      <c r="E13">
        <f>GT_NG!T13</f>
        <v>10.849751824817519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355.55951942312174</v>
      </c>
      <c r="P13" s="36">
        <v>76.057104241224408</v>
      </c>
      <c r="Q13" s="36">
        <v>24.319999999999997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439.05999999999989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44.5</v>
      </c>
      <c r="Z13" s="34">
        <f>IEX!P13</f>
        <v>0</v>
      </c>
      <c r="AA13" s="75">
        <f>STOA!J13</f>
        <v>69.63</v>
      </c>
      <c r="AB13" s="75">
        <f>-STOA!P13</f>
        <v>0</v>
      </c>
      <c r="AC13">
        <f t="shared" si="0"/>
        <v>12.759507595708973</v>
      </c>
      <c r="AD13">
        <f t="shared" si="1"/>
        <v>1506.2294918934547</v>
      </c>
      <c r="AE13">
        <f>'IDT-1'!F13</f>
        <v>0</v>
      </c>
      <c r="AF13" s="24"/>
      <c r="AG13">
        <f t="shared" si="2"/>
        <v>1506.2294918934547</v>
      </c>
      <c r="AI13" s="34">
        <f>PXIL!J13</f>
        <v>0</v>
      </c>
      <c r="AJ13" s="34">
        <f>PXIL!P13</f>
        <v>0</v>
      </c>
      <c r="AK13" s="34">
        <f>RTM_IEX!J13</f>
        <v>321.17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8.2326239999999995</v>
      </c>
      <c r="E14">
        <f>GT_NG!T14</f>
        <v>10.849751824817519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356.45659217515106</v>
      </c>
      <c r="P14" s="36">
        <v>76.057104241224408</v>
      </c>
      <c r="Q14" s="36">
        <v>26.899999999999995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439.39999999999992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21.28</v>
      </c>
      <c r="Z14" s="34">
        <f>IEX!P14</f>
        <v>0</v>
      </c>
      <c r="AA14" s="75">
        <f>STOA!J14</f>
        <v>69.63</v>
      </c>
      <c r="AB14" s="75">
        <f>-STOA!P14</f>
        <v>0</v>
      </c>
      <c r="AC14">
        <f t="shared" si="0"/>
        <v>12.58854300682602</v>
      </c>
      <c r="AD14">
        <f t="shared" si="1"/>
        <v>1486.0475292343669</v>
      </c>
      <c r="AE14">
        <f>'IDT-1'!F14</f>
        <v>0</v>
      </c>
      <c r="AF14" s="24"/>
      <c r="AG14">
        <f t="shared" si="2"/>
        <v>1486.0475292343669</v>
      </c>
      <c r="AI14" s="34">
        <f>PXIL!J14</f>
        <v>0</v>
      </c>
      <c r="AJ14" s="34">
        <f>PXIL!P14</f>
        <v>0</v>
      </c>
      <c r="AK14" s="34">
        <f>RTM_IEX!J14</f>
        <v>320.22000000000003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8.2326239999999995</v>
      </c>
      <c r="E15">
        <f>GT_NG!T15</f>
        <v>10.849751824817519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355.98361624482385</v>
      </c>
      <c r="P15" s="36">
        <v>75.407128988045386</v>
      </c>
      <c r="Q15" s="36">
        <v>26.770000000000003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439.59999999999991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69.53</v>
      </c>
      <c r="AB15" s="75">
        <f>-STOA!P15</f>
        <v>0</v>
      </c>
      <c r="AC15">
        <f t="shared" si="0"/>
        <v>12.497630216884566</v>
      </c>
      <c r="AD15">
        <f t="shared" si="1"/>
        <v>1475.3154908408019</v>
      </c>
      <c r="AE15">
        <f>'IDT-1'!F15</f>
        <v>0</v>
      </c>
      <c r="AF15" s="24"/>
      <c r="AG15">
        <f t="shared" si="2"/>
        <v>1475.3154908408019</v>
      </c>
      <c r="AI15" s="34">
        <f>PXIL!J15</f>
        <v>0</v>
      </c>
      <c r="AJ15" s="34">
        <f>PXIL!P15</f>
        <v>0</v>
      </c>
      <c r="AK15" s="34">
        <f>RTM_IEX!J15</f>
        <v>331.83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8.2326239999999995</v>
      </c>
      <c r="E16">
        <f>GT_NG!T16</f>
        <v>10.849751824817519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355.98361624482385</v>
      </c>
      <c r="P16" s="36">
        <v>75.407128988045386</v>
      </c>
      <c r="Q16" s="36">
        <v>26.770000000000003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439.76999999999992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69.53</v>
      </c>
      <c r="AB16" s="75">
        <f>-STOA!P16</f>
        <v>0</v>
      </c>
      <c r="AC16">
        <f t="shared" si="0"/>
        <v>12.312158216884567</v>
      </c>
      <c r="AD16">
        <f t="shared" si="1"/>
        <v>1453.4209628408018</v>
      </c>
      <c r="AE16">
        <f>'IDT-1'!F16</f>
        <v>0</v>
      </c>
      <c r="AF16" s="24"/>
      <c r="AG16">
        <f t="shared" si="2"/>
        <v>1453.4209628408018</v>
      </c>
      <c r="AI16" s="34">
        <f>PXIL!J16</f>
        <v>0</v>
      </c>
      <c r="AJ16" s="34">
        <f>PXIL!P16</f>
        <v>0</v>
      </c>
      <c r="AK16" s="34">
        <f>RTM_IEX!J16</f>
        <v>309.58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8.2326239999999995</v>
      </c>
      <c r="E17">
        <f>GT_NG!T17</f>
        <v>10.849751824817519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359.36123712674919</v>
      </c>
      <c r="P17" s="36">
        <v>75.407128988045386</v>
      </c>
      <c r="Q17" s="36">
        <v>26.770000000000003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439.35999999999996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69.53</v>
      </c>
      <c r="AB17" s="75">
        <f>-STOA!P17</f>
        <v>0</v>
      </c>
      <c r="AC17">
        <f t="shared" si="0"/>
        <v>12.190674232292741</v>
      </c>
      <c r="AD17">
        <f t="shared" si="1"/>
        <v>1439.0800677073191</v>
      </c>
      <c r="AE17">
        <f>'IDT-1'!F17</f>
        <v>0</v>
      </c>
      <c r="AF17" s="24"/>
      <c r="AG17">
        <f t="shared" si="2"/>
        <v>1439.0800677073191</v>
      </c>
      <c r="AI17" s="34">
        <f>PXIL!J17</f>
        <v>0</v>
      </c>
      <c r="AJ17" s="34">
        <f>PXIL!P17</f>
        <v>0</v>
      </c>
      <c r="AK17" s="34">
        <f>RTM_IEX!J17</f>
        <v>292.14999999999998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8.2326239999999995</v>
      </c>
      <c r="E18">
        <f>GT_NG!T18</f>
        <v>10.849751824817519</v>
      </c>
      <c r="F18">
        <f>GT_Spot!T18</f>
        <v>0</v>
      </c>
      <c r="G18">
        <f>PPCL_NG!T18</f>
        <v>30.6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359.54541276945059</v>
      </c>
      <c r="P18" s="36">
        <v>75.407128988045386</v>
      </c>
      <c r="Q18" s="36">
        <v>26.770000000000003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439.03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69.53</v>
      </c>
      <c r="AB18" s="75">
        <f>-STOA!P18</f>
        <v>0</v>
      </c>
      <c r="AC18">
        <f t="shared" si="0"/>
        <v>12.029177307691432</v>
      </c>
      <c r="AD18">
        <f t="shared" si="1"/>
        <v>1420.015740274622</v>
      </c>
      <c r="AE18">
        <f>'IDT-1'!F18</f>
        <v>0</v>
      </c>
      <c r="AF18" s="24"/>
      <c r="AG18">
        <f t="shared" si="2"/>
        <v>1420.015740274622</v>
      </c>
      <c r="AI18" s="34">
        <f>PXIL!J18</f>
        <v>0</v>
      </c>
      <c r="AJ18" s="34">
        <f>PXIL!P18</f>
        <v>0</v>
      </c>
      <c r="AK18" s="34">
        <f>RTM_IEX!J18</f>
        <v>312.47000000000003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8.2326239999999995</v>
      </c>
      <c r="E19">
        <f>GT_NG!T19</f>
        <v>10.849751824817519</v>
      </c>
      <c r="F19">
        <f>GT_Spot!T19</f>
        <v>0</v>
      </c>
      <c r="G19">
        <f>PPCL_NG!T19</f>
        <v>30.19736842105263</v>
      </c>
      <c r="H19">
        <f>PPCL_Spot!T19</f>
        <v>0</v>
      </c>
      <c r="I19">
        <f>Bawana_NG!T19</f>
        <v>69.607411882807838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358.57290610413071</v>
      </c>
      <c r="P19" s="36">
        <v>75.407128988045386</v>
      </c>
      <c r="Q19" s="36">
        <v>26.770000000000003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436.14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69.349999999999994</v>
      </c>
      <c r="AB19" s="75">
        <f>-STOA!P19</f>
        <v>0</v>
      </c>
      <c r="AC19">
        <f t="shared" si="0"/>
        <v>11.821128406255173</v>
      </c>
      <c r="AD19">
        <f t="shared" si="1"/>
        <v>1395.4560628145989</v>
      </c>
      <c r="AE19">
        <f>'IDT-1'!F19</f>
        <v>0</v>
      </c>
      <c r="AF19" s="24"/>
      <c r="AG19">
        <f t="shared" si="2"/>
        <v>1395.4560628145989</v>
      </c>
      <c r="AI19" s="34">
        <f>PXIL!J19</f>
        <v>0</v>
      </c>
      <c r="AJ19" s="34">
        <f>PXIL!P19</f>
        <v>0</v>
      </c>
      <c r="AK19" s="34">
        <f>RTM_IEX!J19</f>
        <v>292.14999999999998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8.2326239999999995</v>
      </c>
      <c r="E20">
        <f>GT_NG!T20</f>
        <v>10.849751824817519</v>
      </c>
      <c r="F20">
        <f>GT_Spot!T20</f>
        <v>0</v>
      </c>
      <c r="G20">
        <f>PPCL_NG!T20</f>
        <v>30.19736842105263</v>
      </c>
      <c r="H20">
        <f>PPCL_Spot!T20</f>
        <v>0</v>
      </c>
      <c r="I20">
        <f>Bawana_NG!T20</f>
        <v>69.607411882807838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358.59455441972415</v>
      </c>
      <c r="P20" s="36">
        <v>75.407128988045386</v>
      </c>
      <c r="Q20" s="36">
        <v>26.770000000000003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435.64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69.349999999999994</v>
      </c>
      <c r="AB20" s="75">
        <f>-STOA!P20</f>
        <v>0</v>
      </c>
      <c r="AC20">
        <f t="shared" si="0"/>
        <v>11.922782252106158</v>
      </c>
      <c r="AD20">
        <f t="shared" si="1"/>
        <v>1407.4560572843413</v>
      </c>
      <c r="AE20">
        <f>'IDT-1'!F20</f>
        <v>0</v>
      </c>
      <c r="AF20" s="24"/>
      <c r="AG20">
        <f t="shared" si="2"/>
        <v>1407.4560572843413</v>
      </c>
      <c r="AI20" s="34">
        <f>PXIL!J20</f>
        <v>0</v>
      </c>
      <c r="AJ20" s="34">
        <f>PXIL!P20</f>
        <v>0</v>
      </c>
      <c r="AK20" s="34">
        <f>RTM_IEX!J20</f>
        <v>304.73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8.2326239999999995</v>
      </c>
      <c r="E21">
        <f>GT_NG!T21</f>
        <v>10.849751824817519</v>
      </c>
      <c r="F21">
        <f>GT_Spot!T21</f>
        <v>0</v>
      </c>
      <c r="G21">
        <f>PPCL_NG!T21</f>
        <v>30.19736842105263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367.95031271703954</v>
      </c>
      <c r="P21" s="36">
        <v>75.407128988045386</v>
      </c>
      <c r="Q21" s="36">
        <v>26.770000000000003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435.14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69.349999999999994</v>
      </c>
      <c r="AB21" s="75">
        <f>-STOA!P21</f>
        <v>0</v>
      </c>
      <c r="AC21">
        <f t="shared" si="0"/>
        <v>11.980873522098953</v>
      </c>
      <c r="AD21">
        <f t="shared" si="1"/>
        <v>1414.3135933944432</v>
      </c>
      <c r="AE21">
        <f>'IDT-1'!F21</f>
        <v>0</v>
      </c>
      <c r="AF21" s="24"/>
      <c r="AG21">
        <f t="shared" si="2"/>
        <v>1414.3135933944432</v>
      </c>
      <c r="AI21" s="34">
        <f>PXIL!J21</f>
        <v>0</v>
      </c>
      <c r="AJ21" s="34">
        <f>PXIL!P21</f>
        <v>0</v>
      </c>
      <c r="AK21" s="34">
        <f>RTM_IEX!J21</f>
        <v>302.79000000000002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8.2326239999999995</v>
      </c>
      <c r="E22">
        <f>GT_NG!T22</f>
        <v>10.849751824817519</v>
      </c>
      <c r="F22">
        <f>GT_Spot!T22</f>
        <v>0</v>
      </c>
      <c r="G22">
        <f>PPCL_NG!T22</f>
        <v>30.19736842105263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367.12036402864152</v>
      </c>
      <c r="P22" s="36">
        <v>75.407128988045386</v>
      </c>
      <c r="Q22" s="36">
        <v>26.770000000000003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434.64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69.349999999999994</v>
      </c>
      <c r="AB22" s="75">
        <f>-STOA!P22</f>
        <v>0</v>
      </c>
      <c r="AC22">
        <f t="shared" si="0"/>
        <v>11.855965953116412</v>
      </c>
      <c r="AD22">
        <f t="shared" si="1"/>
        <v>1399.568552275028</v>
      </c>
      <c r="AE22">
        <f>'IDT-1'!F22</f>
        <v>0</v>
      </c>
      <c r="AF22" s="24"/>
      <c r="AG22">
        <f t="shared" si="2"/>
        <v>1399.568552275028</v>
      </c>
      <c r="AI22" s="34">
        <f>PXIL!J22</f>
        <v>0</v>
      </c>
      <c r="AJ22" s="34">
        <f>PXIL!P22</f>
        <v>0</v>
      </c>
      <c r="AK22" s="34">
        <f>RTM_IEX!J22</f>
        <v>289.25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8.2326239999999995</v>
      </c>
      <c r="E23">
        <f>GT_NG!T23</f>
        <v>10.849751824817519</v>
      </c>
      <c r="F23">
        <f>GT_Spot!T23</f>
        <v>0</v>
      </c>
      <c r="G23">
        <f>PPCL_NG!T23</f>
        <v>30.19736842105263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370.38351319822056</v>
      </c>
      <c r="P23" s="36">
        <v>75.407128988045386</v>
      </c>
      <c r="Q23" s="36">
        <v>7.740000000000002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428.96999999999997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69.25</v>
      </c>
      <c r="AB23" s="75">
        <f>-STOA!P23</f>
        <v>0</v>
      </c>
      <c r="AC23">
        <f t="shared" si="0"/>
        <v>11.764432406140875</v>
      </c>
      <c r="AD23">
        <f t="shared" si="1"/>
        <v>1388.7632349915823</v>
      </c>
      <c r="AE23">
        <f>'IDT-1'!F23</f>
        <v>0</v>
      </c>
      <c r="AF23" s="24"/>
      <c r="AG23">
        <f t="shared" si="2"/>
        <v>1388.7632349915823</v>
      </c>
      <c r="AI23" s="34">
        <f>PXIL!J23</f>
        <v>0</v>
      </c>
      <c r="AJ23" s="34">
        <f>PXIL!P23</f>
        <v>0</v>
      </c>
      <c r="AK23" s="34">
        <f>RTM_IEX!J23</f>
        <v>299.89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8.2326239999999995</v>
      </c>
      <c r="E24">
        <f>GT_NG!T24</f>
        <v>10.849751824817519</v>
      </c>
      <c r="F24">
        <f>GT_Spot!T24</f>
        <v>0</v>
      </c>
      <c r="G24">
        <f>PPCL_NG!T24</f>
        <v>30.19736842105263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364.60454483350111</v>
      </c>
      <c r="P24" s="36">
        <v>75.407128988045386</v>
      </c>
      <c r="Q24" s="36">
        <v>7.740000000000002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428.64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</v>
      </c>
      <c r="AA24" s="75">
        <f>STOA!J24</f>
        <v>69.25</v>
      </c>
      <c r="AB24" s="75">
        <f>-STOA!P24</f>
        <v>0</v>
      </c>
      <c r="AC24">
        <f t="shared" si="0"/>
        <v>11.706345702776789</v>
      </c>
      <c r="AD24">
        <f t="shared" si="1"/>
        <v>1373.872353330227</v>
      </c>
      <c r="AE24">
        <f>'IDT-1'!F24</f>
        <v>0</v>
      </c>
      <c r="AF24" s="24"/>
      <c r="AG24">
        <f t="shared" si="2"/>
        <v>1373.872353330227</v>
      </c>
      <c r="AI24" s="34">
        <f>PXIL!J24</f>
        <v>0</v>
      </c>
      <c r="AJ24" s="34">
        <f>PXIL!P24</f>
        <v>0</v>
      </c>
      <c r="AK24" s="34">
        <f>RTM_IEX!J24</f>
        <v>295.05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8.2326239999999995</v>
      </c>
      <c r="E25">
        <f>GT_NG!T25</f>
        <v>10.849751824817519</v>
      </c>
      <c r="F25">
        <f>GT_Spot!T25</f>
        <v>0</v>
      </c>
      <c r="G25">
        <f>PPCL_NG!T25</f>
        <v>30.19736842105263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368.95576413353621</v>
      </c>
      <c r="P25" s="36">
        <v>75.407128988045386</v>
      </c>
      <c r="Q25" s="36">
        <v>7.740000000000002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428.48949399999998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</v>
      </c>
      <c r="AA25" s="75">
        <f>STOA!J25</f>
        <v>69.25</v>
      </c>
      <c r="AB25" s="75">
        <f>-STOA!P25</f>
        <v>0</v>
      </c>
      <c r="AC25">
        <f t="shared" si="0"/>
        <v>11.268719691269975</v>
      </c>
      <c r="AD25">
        <f t="shared" si="1"/>
        <v>1284.050692641769</v>
      </c>
      <c r="AE25">
        <f>'IDT-1'!F25</f>
        <v>0</v>
      </c>
      <c r="AF25" s="24"/>
      <c r="AG25">
        <f t="shared" si="2"/>
        <v>1284.050692641769</v>
      </c>
      <c r="AI25" s="34">
        <f>PXIL!J25</f>
        <v>0</v>
      </c>
      <c r="AJ25" s="34">
        <f>PXIL!P25</f>
        <v>0</v>
      </c>
      <c r="AK25" s="34">
        <f>RTM_IEX!J25</f>
        <v>219.59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8.2326239999999995</v>
      </c>
      <c r="E26">
        <f>GT_NG!T26</f>
        <v>10.849751824817519</v>
      </c>
      <c r="F26">
        <f>GT_Spot!T26</f>
        <v>0</v>
      </c>
      <c r="G26">
        <f>PPCL_NG!T26</f>
        <v>30.19736842105263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366.14235205292312</v>
      </c>
      <c r="P26" s="36">
        <v>75.407128988045386</v>
      </c>
      <c r="Q26" s="36">
        <v>7.740000000000002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430.00572499999993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-36</v>
      </c>
      <c r="AA26" s="75">
        <f>STOA!J26</f>
        <v>69.25</v>
      </c>
      <c r="AB26" s="75">
        <f>-STOA!P26</f>
        <v>0</v>
      </c>
      <c r="AC26">
        <f t="shared" si="0"/>
        <v>11.367948420616383</v>
      </c>
      <c r="AD26">
        <f t="shared" si="1"/>
        <v>1269.6542828318095</v>
      </c>
      <c r="AE26">
        <f>'IDT-1'!F26</f>
        <v>0</v>
      </c>
      <c r="AF26" s="24"/>
      <c r="AG26">
        <f t="shared" si="2"/>
        <v>1269.6542828318095</v>
      </c>
      <c r="AI26" s="34">
        <f>PXIL!J26</f>
        <v>0</v>
      </c>
      <c r="AJ26" s="34">
        <f>PXIL!P26</f>
        <v>0</v>
      </c>
      <c r="AK26" s="34">
        <f>RTM_IEX!J26</f>
        <v>219.59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8.2326239999999995</v>
      </c>
      <c r="E27">
        <f>GT_NG!T27</f>
        <v>10.849751824817519</v>
      </c>
      <c r="F27">
        <f>GT_Spot!T27</f>
        <v>0</v>
      </c>
      <c r="G27">
        <f>PPCL_NG!T27</f>
        <v>30.19736842105263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377.47693164781606</v>
      </c>
      <c r="P27" s="36">
        <v>75.407128988045386</v>
      </c>
      <c r="Q27" s="36">
        <v>26.77</v>
      </c>
      <c r="R27" s="38">
        <v>0.18264705882352941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431.41879999999998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-106</v>
      </c>
      <c r="AA27" s="75">
        <f>STOA!J27</f>
        <v>69.070000000000007</v>
      </c>
      <c r="AB27" s="75">
        <f>-STOA!P27</f>
        <v>0</v>
      </c>
      <c r="AC27">
        <f t="shared" si="0"/>
        <v>12.545235995249836</v>
      </c>
      <c r="AD27">
        <f t="shared" si="1"/>
        <v>1268.0372969108923</v>
      </c>
      <c r="AE27">
        <f>'IDT-1'!F27</f>
        <v>0</v>
      </c>
      <c r="AF27" s="24"/>
      <c r="AG27">
        <f t="shared" si="2"/>
        <v>1268.0372969108923</v>
      </c>
      <c r="AI27" s="34">
        <f>PXIL!J27</f>
        <v>0</v>
      </c>
      <c r="AJ27" s="34">
        <f>PXIL!P27</f>
        <v>0</v>
      </c>
      <c r="AK27" s="34">
        <f>RTM_IEX!J27</f>
        <v>256.37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8.2326239999999995</v>
      </c>
      <c r="E28">
        <f>GT_NG!T28</f>
        <v>10.849751824817519</v>
      </c>
      <c r="F28">
        <f>GT_Spot!T28</f>
        <v>0</v>
      </c>
      <c r="G28">
        <f>PPCL_NG!T28</f>
        <v>30.19736842105263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378.2326644521408</v>
      </c>
      <c r="P28" s="36">
        <v>75.407128988045386</v>
      </c>
      <c r="Q28" s="36">
        <v>26.77</v>
      </c>
      <c r="R28" s="38">
        <v>1.2600000000000002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435.382926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-118</v>
      </c>
      <c r="AA28" s="75">
        <f>STOA!J28</f>
        <v>69.070000000000007</v>
      </c>
      <c r="AB28" s="75">
        <f>-STOA!P28</f>
        <v>0</v>
      </c>
      <c r="AC28">
        <f t="shared" si="0"/>
        <v>12.696174466610715</v>
      </c>
      <c r="AD28">
        <f t="shared" si="1"/>
        <v>1261.7535701850329</v>
      </c>
      <c r="AE28">
        <f>'IDT-1'!F28</f>
        <v>0</v>
      </c>
      <c r="AF28" s="24"/>
      <c r="AG28">
        <f t="shared" si="2"/>
        <v>1261.7535701850329</v>
      </c>
      <c r="AI28" s="34">
        <f>PXIL!J28</f>
        <v>0</v>
      </c>
      <c r="AJ28" s="34">
        <f>PXIL!P28</f>
        <v>0</v>
      </c>
      <c r="AK28" s="34">
        <f>RTM_IEX!J28</f>
        <v>255.4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8.2326239999999995</v>
      </c>
      <c r="E29">
        <f>GT_NG!T29</f>
        <v>10.849751824817519</v>
      </c>
      <c r="F29">
        <f>GT_Spot!T29</f>
        <v>0</v>
      </c>
      <c r="G29">
        <f>PPCL_NG!T29</f>
        <v>30.19736842105263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390.52410720477025</v>
      </c>
      <c r="P29" s="36">
        <v>75.407023250305912</v>
      </c>
      <c r="Q29" s="36">
        <v>26.769999999999996</v>
      </c>
      <c r="R29" s="38">
        <v>11.520000000000001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440.47630599999997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-160</v>
      </c>
      <c r="AA29" s="75">
        <f>STOA!J29</f>
        <v>69.070000000000007</v>
      </c>
      <c r="AB29" s="75">
        <f>-STOA!P29</f>
        <v>0</v>
      </c>
      <c r="AC29">
        <f t="shared" si="0"/>
        <v>13.319375813685783</v>
      </c>
      <c r="AD29">
        <f t="shared" si="1"/>
        <v>1250.9652167700683</v>
      </c>
      <c r="AE29">
        <f>'IDT-1'!F29</f>
        <v>0</v>
      </c>
      <c r="AF29" s="24"/>
      <c r="AG29">
        <f t="shared" si="2"/>
        <v>1250.9652167700683</v>
      </c>
      <c r="AI29" s="34">
        <f>PXIL!J29</f>
        <v>0</v>
      </c>
      <c r="AJ29" s="34">
        <f>PXIL!P29</f>
        <v>0</v>
      </c>
      <c r="AK29" s="34">
        <f>RTM_IEX!J29</f>
        <v>256.36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8.2326239999999995</v>
      </c>
      <c r="E30">
        <f>GT_NG!T30</f>
        <v>10.849751824817519</v>
      </c>
      <c r="F30">
        <f>GT_Spot!T30</f>
        <v>0</v>
      </c>
      <c r="G30">
        <f>PPCL_NG!T30</f>
        <v>30.19736842105263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390.52410720477025</v>
      </c>
      <c r="P30" s="36">
        <v>75.406388928793746</v>
      </c>
      <c r="Q30" s="36">
        <v>26.769999999999996</v>
      </c>
      <c r="R30" s="38">
        <v>13.857482288828338</v>
      </c>
      <c r="S30" s="38">
        <v>0</v>
      </c>
      <c r="T30" s="37">
        <f>SUMPRODUCT(LTA!J30:AN30,LTA!J$101:AN$101,LTA!J$105:AN$105)</f>
        <v>8.7200000000000006</v>
      </c>
      <c r="U30" s="37">
        <f>SUMPRODUCT(LTA!J30:AN30,LTA!J$102:AN$102,LTA!J$105:AN$105)</f>
        <v>446.58362699999998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-120</v>
      </c>
      <c r="AA30" s="75">
        <f>STOA!J30</f>
        <v>69.070000000000007</v>
      </c>
      <c r="AB30" s="75">
        <f>-STOA!P30</f>
        <v>0</v>
      </c>
      <c r="AC30">
        <f t="shared" si="0"/>
        <v>12.592904524015676</v>
      </c>
      <c r="AD30">
        <f t="shared" si="1"/>
        <v>1245.5458570270546</v>
      </c>
      <c r="AE30">
        <f>'IDT-1'!F30</f>
        <v>0</v>
      </c>
      <c r="AF30" s="24"/>
      <c r="AG30">
        <f t="shared" si="2"/>
        <v>1245.5458570270546</v>
      </c>
      <c r="AI30" s="34">
        <f>PXIL!J30</f>
        <v>0</v>
      </c>
      <c r="AJ30" s="34">
        <f>PXIL!P30</f>
        <v>0</v>
      </c>
      <c r="AK30" s="34">
        <f>RTM_IEX!J30</f>
        <v>198.32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8.2326239999999995</v>
      </c>
      <c r="E31">
        <f>GT_NG!T31</f>
        <v>10.849751824817519</v>
      </c>
      <c r="F31">
        <f>GT_Spot!T31</f>
        <v>0</v>
      </c>
      <c r="G31">
        <f>PPCL_NG!T31</f>
        <v>30.6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387.79039666695201</v>
      </c>
      <c r="P31" s="36">
        <v>75.406267940215784</v>
      </c>
      <c r="Q31" s="36">
        <v>26.769999999999996</v>
      </c>
      <c r="R31" s="38">
        <v>16.97</v>
      </c>
      <c r="S31" s="38">
        <v>0</v>
      </c>
      <c r="T31" s="37">
        <f>SUMPRODUCT(LTA!J31:AN31,LTA!J$101:AN$101,LTA!J$105:AN$105)</f>
        <v>12.25</v>
      </c>
      <c r="U31" s="37">
        <f>SUMPRODUCT(LTA!J31:AN31,LTA!J$102:AN$102,LTA!J$105:AN$105)</f>
        <v>448.52665999999994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-207</v>
      </c>
      <c r="AA31" s="75">
        <f>STOA!J31</f>
        <v>68.88</v>
      </c>
      <c r="AB31" s="75">
        <f>-STOA!P31</f>
        <v>0</v>
      </c>
      <c r="AC31">
        <f t="shared" si="0"/>
        <v>13.957747792496296</v>
      </c>
      <c r="AD31">
        <f t="shared" si="1"/>
        <v>1231.9253645222966</v>
      </c>
      <c r="AE31">
        <f>'IDT-1'!F31</f>
        <v>0</v>
      </c>
      <c r="AF31" s="24"/>
      <c r="AG31">
        <f t="shared" si="2"/>
        <v>1231.9253645222966</v>
      </c>
      <c r="AI31" s="34">
        <f>PXIL!J31</f>
        <v>0</v>
      </c>
      <c r="AJ31" s="34">
        <f>PXIL!P31</f>
        <v>0</v>
      </c>
      <c r="AK31" s="34">
        <f>RTM_IEX!J31</f>
        <v>267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8.2326239999999995</v>
      </c>
      <c r="E32">
        <f>GT_NG!T32</f>
        <v>10.849751824817519</v>
      </c>
      <c r="F32">
        <f>GT_Spot!T32</f>
        <v>0</v>
      </c>
      <c r="G32">
        <f>PPCL_NG!T32</f>
        <v>30.6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377.31426430499607</v>
      </c>
      <c r="P32" s="36">
        <v>44.12</v>
      </c>
      <c r="Q32" s="36">
        <v>26.769999999999996</v>
      </c>
      <c r="R32" s="38">
        <v>19.2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458.07476599999995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</v>
      </c>
      <c r="AA32" s="75">
        <f>STOA!J32</f>
        <v>68.88</v>
      </c>
      <c r="AB32" s="75">
        <f>-STOA!P32</f>
        <v>0</v>
      </c>
      <c r="AC32">
        <f t="shared" si="0"/>
        <v>10.616796594904246</v>
      </c>
      <c r="AD32">
        <f t="shared" si="1"/>
        <v>1221.1520214177174</v>
      </c>
      <c r="AE32">
        <f>'IDT-1'!F32</f>
        <v>0</v>
      </c>
      <c r="AF32" s="24"/>
      <c r="AG32">
        <f t="shared" si="2"/>
        <v>1221.1520214177174</v>
      </c>
      <c r="AI32" s="34">
        <f>PXIL!J32</f>
        <v>0</v>
      </c>
      <c r="AJ32" s="34">
        <f>PXIL!P32</f>
        <v>0</v>
      </c>
      <c r="AK32" s="34">
        <f>RTM_IEX!J32</f>
        <v>86.1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8.2326239999999995</v>
      </c>
      <c r="E33">
        <f>GT_NG!T33</f>
        <v>10.849751824817519</v>
      </c>
      <c r="F33">
        <f>GT_Spot!T33</f>
        <v>0</v>
      </c>
      <c r="G33">
        <f>PPCL_NG!T33</f>
        <v>30.6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376.708690576984</v>
      </c>
      <c r="P33" s="36">
        <v>19.350000000000001</v>
      </c>
      <c r="Q33" s="36">
        <v>7.7399999999999984</v>
      </c>
      <c r="R33" s="38">
        <v>20.199999999999996</v>
      </c>
      <c r="S33" s="38">
        <v>0</v>
      </c>
      <c r="T33" s="37">
        <f>SUMPRODUCT(LTA!J33:AN33,LTA!J$101:AN$101,LTA!J$105:AN$105)</f>
        <v>26.1</v>
      </c>
      <c r="U33" s="37">
        <f>SUMPRODUCT(LTA!J33:AN33,LTA!J$102:AN$102,LTA!J$105:AN$105)</f>
        <v>465.83907699999997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</v>
      </c>
      <c r="AA33" s="75">
        <f>STOA!J33</f>
        <v>68.88</v>
      </c>
      <c r="AB33" s="75">
        <f>-STOA!P33</f>
        <v>0</v>
      </c>
      <c r="AC33">
        <f t="shared" si="0"/>
        <v>10.974170463147136</v>
      </c>
      <c r="AD33">
        <f t="shared" si="1"/>
        <v>1241.2459729386544</v>
      </c>
      <c r="AE33">
        <f>'IDT-1'!F33</f>
        <v>0</v>
      </c>
      <c r="AF33" s="24"/>
      <c r="AG33">
        <f t="shared" si="2"/>
        <v>1241.2459729386544</v>
      </c>
      <c r="AI33" s="34">
        <f>PXIL!J33</f>
        <v>0</v>
      </c>
      <c r="AJ33" s="34">
        <f>PXIL!P33</f>
        <v>0</v>
      </c>
      <c r="AK33" s="34">
        <f>RTM_IEX!J33</f>
        <v>145.11000000000001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8.2326239999999995</v>
      </c>
      <c r="E34">
        <f>GT_NG!T34</f>
        <v>10.849751824817519</v>
      </c>
      <c r="F34">
        <f>GT_Spot!T34</f>
        <v>0</v>
      </c>
      <c r="G34">
        <f>PPCL_NG!T34</f>
        <v>30.19736842105263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376.708690576984</v>
      </c>
      <c r="P34" s="36">
        <v>19.350000000000001</v>
      </c>
      <c r="Q34" s="36">
        <v>7.7399999999999984</v>
      </c>
      <c r="R34" s="38">
        <v>20.2</v>
      </c>
      <c r="S34" s="38">
        <v>0</v>
      </c>
      <c r="T34" s="37">
        <f>SUMPRODUCT(LTA!J34:AN34,LTA!J$101:AN$101,LTA!J$105:AN$105)</f>
        <v>36.03</v>
      </c>
      <c r="U34" s="37">
        <f>SUMPRODUCT(LTA!J34:AN34,LTA!J$102:AN$102,LTA!J$105:AN$105)</f>
        <v>473.61288199999996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-38</v>
      </c>
      <c r="AA34" s="75">
        <f>STOA!J34</f>
        <v>68.88</v>
      </c>
      <c r="AB34" s="75">
        <f>-STOA!P34</f>
        <v>0</v>
      </c>
      <c r="AC34">
        <f t="shared" si="0"/>
        <v>11.131371054857761</v>
      </c>
      <c r="AD34">
        <f t="shared" si="1"/>
        <v>1237.7099457679965</v>
      </c>
      <c r="AE34">
        <f>'IDT-1'!F34</f>
        <v>0</v>
      </c>
      <c r="AF34" s="24"/>
      <c r="AG34">
        <f t="shared" si="2"/>
        <v>1237.7099457679965</v>
      </c>
      <c r="AI34" s="34">
        <f>PXIL!J34</f>
        <v>0</v>
      </c>
      <c r="AJ34" s="34">
        <f>PXIL!P34</f>
        <v>0</v>
      </c>
      <c r="AK34" s="34">
        <f>RTM_IEX!J34</f>
        <v>135.43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8.2326239999999995</v>
      </c>
      <c r="E35">
        <f>GT_NG!T35</f>
        <v>10.849751824817519</v>
      </c>
      <c r="F35">
        <f>GT_Spot!T35</f>
        <v>0</v>
      </c>
      <c r="G35">
        <f>PPCL_NG!T35</f>
        <v>30.19736842105263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355.8830805175495</v>
      </c>
      <c r="P35" s="36">
        <v>19.350000000000001</v>
      </c>
      <c r="Q35" s="36">
        <v>7.7399999999999984</v>
      </c>
      <c r="R35" s="38">
        <v>20.2</v>
      </c>
      <c r="S35" s="38">
        <v>0</v>
      </c>
      <c r="T35" s="37">
        <f>SUMPRODUCT(LTA!J35:AN35,LTA!J$101:AN$101,LTA!J$105:AN$105)</f>
        <v>40.269999999999996</v>
      </c>
      <c r="U35" s="37">
        <f>SUMPRODUCT(LTA!J35:AN35,LTA!J$102:AN$102,LTA!J$105:AN$105)</f>
        <v>480.92289199999993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</v>
      </c>
      <c r="AA35" s="75">
        <f>STOA!J35</f>
        <v>68.7</v>
      </c>
      <c r="AB35" s="75">
        <f>-STOA!P35</f>
        <v>0</v>
      </c>
      <c r="AC35">
        <f t="shared" si="0"/>
        <v>10.990946121659839</v>
      </c>
      <c r="AD35">
        <f t="shared" si="1"/>
        <v>1245.2347706417597</v>
      </c>
      <c r="AE35">
        <f>'IDT-1'!F35</f>
        <v>0</v>
      </c>
      <c r="AF35" s="24"/>
      <c r="AG35">
        <f t="shared" si="2"/>
        <v>1245.2347706417597</v>
      </c>
      <c r="AI35" s="34">
        <f>PXIL!J35</f>
        <v>0</v>
      </c>
      <c r="AJ35" s="34">
        <f>PXIL!P35</f>
        <v>0</v>
      </c>
      <c r="AK35" s="34">
        <f>RTM_IEX!J35</f>
        <v>140.27000000000001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8.2326239999999995</v>
      </c>
      <c r="E36">
        <f>GT_NG!T36</f>
        <v>10.849751824817519</v>
      </c>
      <c r="F36">
        <f>GT_Spot!T36</f>
        <v>0</v>
      </c>
      <c r="G36">
        <f>PPCL_NG!T36</f>
        <v>30.19736842105263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361.2912862603298</v>
      </c>
      <c r="P36" s="36">
        <v>19.350000000000001</v>
      </c>
      <c r="Q36" s="36">
        <v>7.7399999999999984</v>
      </c>
      <c r="R36" s="38">
        <v>22.2</v>
      </c>
      <c r="S36" s="38">
        <v>0</v>
      </c>
      <c r="T36" s="37">
        <f>SUMPRODUCT(LTA!J36:AN36,LTA!J$101:AN$101,LTA!J$105:AN$105)</f>
        <v>47.41</v>
      </c>
      <c r="U36" s="37">
        <f>SUMPRODUCT(LTA!J36:AN36,LTA!J$102:AN$102,LTA!J$105:AN$105)</f>
        <v>488.73163699999992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68.7</v>
      </c>
      <c r="AB36" s="75">
        <f>-STOA!P36</f>
        <v>0</v>
      </c>
      <c r="AC36">
        <f t="shared" si="0"/>
        <v>10.592758407052077</v>
      </c>
      <c r="AD36">
        <f t="shared" si="1"/>
        <v>1250.4499090991478</v>
      </c>
      <c r="AE36">
        <f>'IDT-1'!F36</f>
        <v>0</v>
      </c>
      <c r="AF36" s="24"/>
      <c r="AG36">
        <f t="shared" si="2"/>
        <v>1250.4499090991478</v>
      </c>
      <c r="AI36" s="34">
        <f>PXIL!J36</f>
        <v>0</v>
      </c>
      <c r="AJ36" s="34">
        <f>PXIL!P36</f>
        <v>0</v>
      </c>
      <c r="AK36" s="34">
        <f>RTM_IEX!J36</f>
        <v>96.73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8.2326239999999995</v>
      </c>
      <c r="E37">
        <f>GT_NG!T37</f>
        <v>10.849751824817519</v>
      </c>
      <c r="F37">
        <f>GT_Spot!T37</f>
        <v>0</v>
      </c>
      <c r="G37">
        <f>PPCL_NG!T37</f>
        <v>30.19736842105263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360.34661993491676</v>
      </c>
      <c r="P37" s="36">
        <v>19.350000000000001</v>
      </c>
      <c r="Q37" s="36">
        <v>7.7399999999999984</v>
      </c>
      <c r="R37" s="38">
        <v>22.2</v>
      </c>
      <c r="S37" s="38">
        <v>0</v>
      </c>
      <c r="T37" s="37">
        <f>SUMPRODUCT(LTA!J37:AN37,LTA!J$101:AN$101,LTA!J$105:AN$105)</f>
        <v>55.59</v>
      </c>
      <c r="U37" s="37">
        <f>SUMPRODUCT(LTA!J37:AN37,LTA!J$102:AN$102,LTA!J$105:AN$105)</f>
        <v>496.3787309999999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68.7</v>
      </c>
      <c r="AB37" s="75">
        <f>-STOA!P37</f>
        <v>0</v>
      </c>
      <c r="AC37">
        <f t="shared" si="0"/>
        <v>10.774722799518608</v>
      </c>
      <c r="AD37">
        <f t="shared" si="1"/>
        <v>1271.9303723812682</v>
      </c>
      <c r="AE37">
        <f>'IDT-1'!F37</f>
        <v>0</v>
      </c>
      <c r="AF37" s="24"/>
      <c r="AG37">
        <f t="shared" si="2"/>
        <v>1271.9303723812682</v>
      </c>
      <c r="AI37" s="34">
        <f>PXIL!J37</f>
        <v>0</v>
      </c>
      <c r="AJ37" s="34">
        <f>PXIL!P37</f>
        <v>0</v>
      </c>
      <c r="AK37" s="34">
        <f>RTM_IEX!J37</f>
        <v>103.51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8.2326239999999995</v>
      </c>
      <c r="E38">
        <f>GT_NG!T38</f>
        <v>10.849751824817519</v>
      </c>
      <c r="F38">
        <f>GT_Spot!T38</f>
        <v>0</v>
      </c>
      <c r="G38">
        <f>PPCL_NG!T38</f>
        <v>30.19736842105263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360.34661993491676</v>
      </c>
      <c r="P38" s="36">
        <v>19.350000000000001</v>
      </c>
      <c r="Q38" s="36">
        <v>7.7399999999999984</v>
      </c>
      <c r="R38" s="38">
        <v>22.2</v>
      </c>
      <c r="S38" s="38">
        <v>0</v>
      </c>
      <c r="T38" s="37">
        <f>SUMPRODUCT(LTA!J38:AN38,LTA!J$101:AN$101,LTA!J$105:AN$105)</f>
        <v>63.68</v>
      </c>
      <c r="U38" s="37">
        <f>SUMPRODUCT(LTA!J38:AN38,LTA!J$102:AN$102,LTA!J$105:AN$105)</f>
        <v>503.84088499999996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68.7</v>
      </c>
      <c r="AB38" s="75">
        <f>-STOA!P38</f>
        <v>0</v>
      </c>
      <c r="AC38">
        <f t="shared" si="0"/>
        <v>10.840344893118608</v>
      </c>
      <c r="AD38">
        <f t="shared" si="1"/>
        <v>1279.6769042876683</v>
      </c>
      <c r="AE38">
        <f>'IDT-1'!F38</f>
        <v>0</v>
      </c>
      <c r="AF38" s="24"/>
      <c r="AG38">
        <f t="shared" si="2"/>
        <v>1279.6769042876683</v>
      </c>
      <c r="AI38" s="34">
        <f>PXIL!J38</f>
        <v>0</v>
      </c>
      <c r="AJ38" s="34">
        <f>PXIL!P38</f>
        <v>0</v>
      </c>
      <c r="AK38" s="34">
        <f>RTM_IEX!J38</f>
        <v>95.77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8.1453629999999997</v>
      </c>
      <c r="E39">
        <f>GT_NG!T39</f>
        <v>10.755678832116788</v>
      </c>
      <c r="F39">
        <f>GT_Spot!T39</f>
        <v>0</v>
      </c>
      <c r="G39">
        <f>PPCL_NG!T39</f>
        <v>30.19736842105263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356.97516313101363</v>
      </c>
      <c r="P39" s="36">
        <v>19.350000000000001</v>
      </c>
      <c r="Q39" s="36">
        <v>7.7399999999999984</v>
      </c>
      <c r="R39" s="38">
        <v>22.2</v>
      </c>
      <c r="S39" s="38">
        <v>0</v>
      </c>
      <c r="T39" s="37">
        <f>SUMPRODUCT(LTA!J39:AN39,LTA!J$101:AN$101,LTA!J$105:AN$105)</f>
        <v>69.8</v>
      </c>
      <c r="U39" s="37">
        <f>SUMPRODUCT(LTA!J39:AN39,LTA!J$102:AN$102,LTA!J$105:AN$105)</f>
        <v>510.45277299999998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</v>
      </c>
      <c r="AA39" s="75">
        <f>STOA!J39</f>
        <v>68.510000000000005</v>
      </c>
      <c r="AB39" s="75">
        <f>-STOA!P39</f>
        <v>0</v>
      </c>
      <c r="AC39">
        <f t="shared" si="0"/>
        <v>11.217542782801804</v>
      </c>
      <c r="AD39">
        <f t="shared" si="1"/>
        <v>1318.1788036013813</v>
      </c>
      <c r="AE39">
        <f>'IDT-1'!F39</f>
        <v>0</v>
      </c>
      <c r="AF39" s="24"/>
      <c r="AG39">
        <f t="shared" si="2"/>
        <v>1318.1788036013813</v>
      </c>
      <c r="AI39" s="34">
        <f>PXIL!J39</f>
        <v>0</v>
      </c>
      <c r="AJ39" s="34">
        <f>PXIL!P39</f>
        <v>0</v>
      </c>
      <c r="AK39" s="34">
        <f>RTM_IEX!J39</f>
        <v>128.66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8.1453629999999997</v>
      </c>
      <c r="E40">
        <f>GT_NG!T40</f>
        <v>10.755678832116788</v>
      </c>
      <c r="F40">
        <f>GT_Spot!T40</f>
        <v>0</v>
      </c>
      <c r="G40">
        <f>PPCL_NG!T40</f>
        <v>29.80263157894737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356.97516313101363</v>
      </c>
      <c r="P40" s="36">
        <v>19.350000000000001</v>
      </c>
      <c r="Q40" s="36">
        <v>7.7399999999999984</v>
      </c>
      <c r="R40" s="38">
        <v>22.2</v>
      </c>
      <c r="S40" s="38">
        <v>0</v>
      </c>
      <c r="T40" s="37">
        <f>SUMPRODUCT(LTA!J40:AN40,LTA!J$101:AN$101,LTA!J$105:AN$105)</f>
        <v>79.739999999999995</v>
      </c>
      <c r="U40" s="37">
        <f>SUMPRODUCT(LTA!J40:AN40,LTA!J$102:AN$102,LTA!J$105:AN$105)</f>
        <v>516.96946800000001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68.510000000000005</v>
      </c>
      <c r="AB40" s="75">
        <f>-STOA!P40</f>
        <v>0</v>
      </c>
      <c r="AC40">
        <f t="shared" si="0"/>
        <v>11.798373758153454</v>
      </c>
      <c r="AD40">
        <f t="shared" si="1"/>
        <v>1392.7699307839243</v>
      </c>
      <c r="AE40">
        <f>'IDT-1'!F40</f>
        <v>0</v>
      </c>
      <c r="AF40" s="24"/>
      <c r="AG40">
        <f t="shared" si="2"/>
        <v>1392.7699307839243</v>
      </c>
      <c r="AI40" s="34">
        <f>PXIL!J40</f>
        <v>0</v>
      </c>
      <c r="AJ40" s="34">
        <f>PXIL!P40</f>
        <v>0</v>
      </c>
      <c r="AK40" s="34">
        <f>RTM_IEX!J40</f>
        <v>184.77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8.1453629999999997</v>
      </c>
      <c r="E41">
        <f>GT_NG!T41</f>
        <v>10.755678832116788</v>
      </c>
      <c r="F41">
        <f>GT_Spot!T41</f>
        <v>0</v>
      </c>
      <c r="G41">
        <f>PPCL_NG!T41</f>
        <v>29.210526315789473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347.95450251481105</v>
      </c>
      <c r="P41" s="36">
        <v>72.510000000000005</v>
      </c>
      <c r="Q41" s="36">
        <v>7.7399999999999984</v>
      </c>
      <c r="R41" s="38">
        <v>22.2</v>
      </c>
      <c r="S41" s="38">
        <v>0</v>
      </c>
      <c r="T41" s="37">
        <f>SUMPRODUCT(LTA!J41:AN41,LTA!J$101:AN$101,LTA!J$105:AN$105)</f>
        <v>87.57</v>
      </c>
      <c r="U41" s="37">
        <f>SUMPRODUCT(LTA!J41:AN41,LTA!J$102:AN$102,LTA!J$105:AN$105)</f>
        <v>522.94982499999992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67.600000000000009</v>
      </c>
      <c r="AB41" s="75">
        <f>-STOA!P41</f>
        <v>0</v>
      </c>
      <c r="AC41">
        <f t="shared" si="0"/>
        <v>12.353845523566825</v>
      </c>
      <c r="AD41">
        <f t="shared" si="1"/>
        <v>1458.3420501391504</v>
      </c>
      <c r="AE41">
        <f>'IDT-1'!F41</f>
        <v>0</v>
      </c>
      <c r="AF41" s="24"/>
      <c r="AG41">
        <f t="shared" si="2"/>
        <v>1458.3420501391504</v>
      </c>
      <c r="AI41" s="34">
        <f>PXIL!J41</f>
        <v>0</v>
      </c>
      <c r="AJ41" s="34">
        <f>PXIL!P41</f>
        <v>0</v>
      </c>
      <c r="AK41" s="34">
        <f>RTM_IEX!J41</f>
        <v>194.45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8.1453629999999997</v>
      </c>
      <c r="E42">
        <f>GT_NG!T42</f>
        <v>10.755678832116788</v>
      </c>
      <c r="F42">
        <f>GT_Spot!T42</f>
        <v>0</v>
      </c>
      <c r="G42">
        <f>PPCL_NG!T42</f>
        <v>29.210526315789473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362.45077540218767</v>
      </c>
      <c r="P42" s="36">
        <v>75.41</v>
      </c>
      <c r="Q42" s="36">
        <v>26.769999999999996</v>
      </c>
      <c r="R42" s="38">
        <v>21.9</v>
      </c>
      <c r="S42" s="38">
        <v>0</v>
      </c>
      <c r="T42" s="37">
        <f>SUMPRODUCT(LTA!J42:AN42,LTA!J$101:AN$101,LTA!J$105:AN$105)</f>
        <v>90.39</v>
      </c>
      <c r="U42" s="37">
        <f>SUMPRODUCT(LTA!J42:AN42,LTA!J$102:AN$102,LTA!J$105:AN$105)</f>
        <v>528.64751899999999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67.600000000000009</v>
      </c>
      <c r="AB42" s="75">
        <f>-STOA!P42</f>
        <v>0</v>
      </c>
      <c r="AC42">
        <f t="shared" si="0"/>
        <v>12.837298845420786</v>
      </c>
      <c r="AD42">
        <f t="shared" si="1"/>
        <v>1515.4125637046732</v>
      </c>
      <c r="AE42">
        <f>'IDT-1'!F42</f>
        <v>0</v>
      </c>
      <c r="AF42" s="24"/>
      <c r="AG42">
        <f t="shared" si="2"/>
        <v>1515.4125637046732</v>
      </c>
      <c r="AI42" s="34">
        <f>PXIL!J42</f>
        <v>0</v>
      </c>
      <c r="AJ42" s="34">
        <f>PXIL!P42</f>
        <v>0</v>
      </c>
      <c r="AK42" s="34">
        <f>RTM_IEX!J42</f>
        <v>167.36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8.1453629999999997</v>
      </c>
      <c r="E43">
        <f>GT_NG!T43</f>
        <v>10.755678832116788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366.50585139242344</v>
      </c>
      <c r="P43" s="36">
        <v>75.41</v>
      </c>
      <c r="Q43" s="36">
        <v>26.769999999999996</v>
      </c>
      <c r="R43" s="38">
        <v>21.9</v>
      </c>
      <c r="S43" s="38">
        <v>0</v>
      </c>
      <c r="T43" s="37">
        <f>SUMPRODUCT(LTA!J43:AN43,LTA!J$101:AN$101,LTA!J$105:AN$105)</f>
        <v>97.09</v>
      </c>
      <c r="U43" s="37">
        <f>SUMPRODUCT(LTA!J43:AN43,LTA!J$102:AN$102,LTA!J$105:AN$105)</f>
        <v>537.744055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67.5</v>
      </c>
      <c r="AB43" s="75">
        <f>-STOA!P43</f>
        <v>0</v>
      </c>
      <c r="AC43">
        <f t="shared" si="0"/>
        <v>13.432363965086138</v>
      </c>
      <c r="AD43">
        <f t="shared" si="1"/>
        <v>1585.6585842594543</v>
      </c>
      <c r="AE43">
        <f>'IDT-1'!F43</f>
        <v>0</v>
      </c>
      <c r="AF43" s="24"/>
      <c r="AG43">
        <f t="shared" si="2"/>
        <v>1585.6585842594543</v>
      </c>
      <c r="AI43" s="34">
        <f>PXIL!J43</f>
        <v>0</v>
      </c>
      <c r="AJ43" s="34">
        <f>PXIL!P43</f>
        <v>0</v>
      </c>
      <c r="AK43" s="34">
        <f>RTM_IEX!J43</f>
        <v>217.66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8.1453629999999997</v>
      </c>
      <c r="E44">
        <f>GT_NG!T44</f>
        <v>10.755678832116788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368.30797254378217</v>
      </c>
      <c r="P44" s="36">
        <v>75.41</v>
      </c>
      <c r="Q44" s="36">
        <v>26.769999999999996</v>
      </c>
      <c r="R44" s="38">
        <v>21.9</v>
      </c>
      <c r="S44" s="38">
        <v>0</v>
      </c>
      <c r="T44" s="37">
        <f>SUMPRODUCT(LTA!J44:AN44,LTA!J$101:AN$101,LTA!J$105:AN$105)</f>
        <v>103.71000000000001</v>
      </c>
      <c r="U44" s="37">
        <f>SUMPRODUCT(LTA!J44:AN44,LTA!J$102:AN$102,LTA!J$105:AN$105)</f>
        <v>541.20221599999991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67.5</v>
      </c>
      <c r="AB44" s="75">
        <f>-STOA!P44</f>
        <v>0</v>
      </c>
      <c r="AC44">
        <f t="shared" si="0"/>
        <v>13.499734335157552</v>
      </c>
      <c r="AD44">
        <f t="shared" si="1"/>
        <v>1593.6114960407413</v>
      </c>
      <c r="AE44">
        <f>'IDT-1'!F44</f>
        <v>13.513999999999999</v>
      </c>
      <c r="AF44" s="24"/>
      <c r="AG44">
        <f t="shared" si="2"/>
        <v>1607.1254960407412</v>
      </c>
      <c r="AI44" s="34">
        <f>PXIL!J44</f>
        <v>0</v>
      </c>
      <c r="AJ44" s="34">
        <f>PXIL!P44</f>
        <v>0</v>
      </c>
      <c r="AK44" s="34">
        <f>RTM_IEX!J44</f>
        <v>213.8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8.1453629999999997</v>
      </c>
      <c r="E45">
        <f>GT_NG!T45</f>
        <v>10.755678832116788</v>
      </c>
      <c r="F45">
        <f>GT_Spot!T45</f>
        <v>0</v>
      </c>
      <c r="G45">
        <f>PPCL_NG!T45</f>
        <v>29.189189189189189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368.30797254378217</v>
      </c>
      <c r="P45" s="36">
        <v>75.41</v>
      </c>
      <c r="Q45" s="36">
        <v>26.769999999999996</v>
      </c>
      <c r="R45" s="38">
        <v>21.9</v>
      </c>
      <c r="S45" s="38">
        <v>0</v>
      </c>
      <c r="T45" s="37">
        <f>SUMPRODUCT(LTA!J45:AN45,LTA!J$101:AN$101,LTA!J$105:AN$105)</f>
        <v>108.32</v>
      </c>
      <c r="U45" s="37">
        <f>SUMPRODUCT(LTA!J45:AN45,LTA!J$102:AN$102,LTA!J$105:AN$105)</f>
        <v>543.78124300000002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67.5</v>
      </c>
      <c r="AB45" s="75">
        <f>-STOA!P45</f>
        <v>0</v>
      </c>
      <c r="AC45">
        <f t="shared" si="0"/>
        <v>13.707619351146738</v>
      </c>
      <c r="AD45">
        <f t="shared" si="1"/>
        <v>1618.1518272139413</v>
      </c>
      <c r="AE45">
        <f>'IDT-1'!F45</f>
        <v>42.174999999999997</v>
      </c>
      <c r="AF45" s="24"/>
      <c r="AG45">
        <f t="shared" si="2"/>
        <v>1660.3268272139412</v>
      </c>
      <c r="AI45" s="34">
        <f>PXIL!J45</f>
        <v>0</v>
      </c>
      <c r="AJ45" s="34">
        <f>PXIL!P45</f>
        <v>0</v>
      </c>
      <c r="AK45" s="34">
        <f>RTM_IEX!J45</f>
        <v>232.17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8.1453629999999997</v>
      </c>
      <c r="E46">
        <f>GT_NG!T46</f>
        <v>10.755678832116788</v>
      </c>
      <c r="F46">
        <f>GT_Spot!T46</f>
        <v>0</v>
      </c>
      <c r="G46">
        <f>PPCL_NG!T46</f>
        <v>29.189189189189189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360.90717021759946</v>
      </c>
      <c r="P46" s="36">
        <v>75.41</v>
      </c>
      <c r="Q46" s="36">
        <v>26.769999999999996</v>
      </c>
      <c r="R46" s="38">
        <v>21.9</v>
      </c>
      <c r="S46" s="38">
        <v>0</v>
      </c>
      <c r="T46" s="37">
        <f>SUMPRODUCT(LTA!J46:AN46,LTA!J$101:AN$101,LTA!J$105:AN$105)</f>
        <v>108.72</v>
      </c>
      <c r="U46" s="37">
        <f>SUMPRODUCT(LTA!J46:AN46,LTA!J$102:AN$102,LTA!J$105:AN$105)</f>
        <v>546.34660800000006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67.5</v>
      </c>
      <c r="AB46" s="75">
        <f>-STOA!P46</f>
        <v>0</v>
      </c>
      <c r="AC46">
        <f t="shared" si="0"/>
        <v>13.670445677606805</v>
      </c>
      <c r="AD46">
        <f t="shared" si="1"/>
        <v>1613.7635635612987</v>
      </c>
      <c r="AE46">
        <f>'IDT-1'!F46</f>
        <v>58.942999999999998</v>
      </c>
      <c r="AF46" s="24"/>
      <c r="AG46">
        <f t="shared" si="2"/>
        <v>1672.7065635612987</v>
      </c>
      <c r="AI46" s="34">
        <f>PXIL!J46</f>
        <v>0</v>
      </c>
      <c r="AJ46" s="34">
        <f>PXIL!P46</f>
        <v>0</v>
      </c>
      <c r="AK46" s="34">
        <f>RTM_IEX!J46</f>
        <v>232.18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8.1453629999999997</v>
      </c>
      <c r="E47">
        <f>GT_NG!T47</f>
        <v>10.755678832116788</v>
      </c>
      <c r="F47">
        <f>GT_Spot!T47</f>
        <v>0</v>
      </c>
      <c r="G47">
        <f>PPCL_NG!T47</f>
        <v>29.589041095890412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387.00523577053912</v>
      </c>
      <c r="P47" s="36">
        <v>75.41</v>
      </c>
      <c r="Q47" s="36">
        <v>26.769999999999996</v>
      </c>
      <c r="R47" s="38">
        <v>21.9</v>
      </c>
      <c r="S47" s="38">
        <v>0</v>
      </c>
      <c r="T47" s="37">
        <f>SUMPRODUCT(LTA!J47:AN47,LTA!J$101:AN$101,LTA!J$105:AN$105)</f>
        <v>109.26</v>
      </c>
      <c r="U47" s="37">
        <f>SUMPRODUCT(LTA!J47:AN47,LTA!J$102:AN$102,LTA!J$105:AN$105)</f>
        <v>548.23474300000009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67.320000000000007</v>
      </c>
      <c r="AB47" s="75">
        <f>-STOA!P47</f>
        <v>0</v>
      </c>
      <c r="AC47">
        <f t="shared" si="0"/>
        <v>13.993140518267788</v>
      </c>
      <c r="AD47">
        <f t="shared" si="1"/>
        <v>1651.8569211802783</v>
      </c>
      <c r="AE47">
        <f>'IDT-1'!F47</f>
        <v>78.254999999999995</v>
      </c>
      <c r="AF47" s="24"/>
      <c r="AG47">
        <f t="shared" si="2"/>
        <v>1730.1119211802784</v>
      </c>
      <c r="AI47" s="34">
        <f>PXIL!J47</f>
        <v>0</v>
      </c>
      <c r="AJ47" s="34">
        <f>PXIL!P47</f>
        <v>0</v>
      </c>
      <c r="AK47" s="34">
        <f>RTM_IEX!J47</f>
        <v>241.85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8.1453629999999997</v>
      </c>
      <c r="E48">
        <f>GT_NG!T48</f>
        <v>10.755678832116788</v>
      </c>
      <c r="F48">
        <f>GT_Spot!T48</f>
        <v>0</v>
      </c>
      <c r="G48">
        <f>PPCL_NG!T48</f>
        <v>29.589041095890412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419.52976905375783</v>
      </c>
      <c r="P48" s="36">
        <v>75.41</v>
      </c>
      <c r="Q48" s="36">
        <v>26.769999999999996</v>
      </c>
      <c r="R48" s="38">
        <v>21.900000000000002</v>
      </c>
      <c r="S48" s="38">
        <v>0</v>
      </c>
      <c r="T48" s="37">
        <f>SUMPRODUCT(LTA!J48:AN48,LTA!J$101:AN$101,LTA!J$105:AN$105)</f>
        <v>109.32</v>
      </c>
      <c r="U48" s="37">
        <f>SUMPRODUCT(LTA!J48:AN48,LTA!J$102:AN$102,LTA!J$105:AN$105)</f>
        <v>550.17603400000007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15.48</v>
      </c>
      <c r="Z48" s="34">
        <f>IEX!P48</f>
        <v>0</v>
      </c>
      <c r="AA48" s="75">
        <f>STOA!J48</f>
        <v>67.320000000000007</v>
      </c>
      <c r="AB48" s="75">
        <f>-STOA!P48</f>
        <v>0</v>
      </c>
      <c r="AC48">
        <f t="shared" si="0"/>
        <v>14.169421442246826</v>
      </c>
      <c r="AD48">
        <f t="shared" si="1"/>
        <v>1672.6664645395181</v>
      </c>
      <c r="AE48">
        <f>'IDT-1'!F48</f>
        <v>74</v>
      </c>
      <c r="AF48" s="24"/>
      <c r="AG48">
        <f t="shared" si="2"/>
        <v>1746.6664645395181</v>
      </c>
      <c r="AI48" s="34">
        <f>PXIL!J48</f>
        <v>0</v>
      </c>
      <c r="AJ48" s="34">
        <f>PXIL!P48</f>
        <v>0</v>
      </c>
      <c r="AK48" s="34">
        <f>RTM_IEX!J48</f>
        <v>212.83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8.1453629999999997</v>
      </c>
      <c r="E49">
        <f>GT_NG!T49</f>
        <v>10.755678832116788</v>
      </c>
      <c r="F49">
        <f>GT_Spot!T49</f>
        <v>0</v>
      </c>
      <c r="G49">
        <f>PPCL_NG!T49</f>
        <v>29.589041095890412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419.52976905375783</v>
      </c>
      <c r="P49" s="36">
        <v>75.41</v>
      </c>
      <c r="Q49" s="36">
        <v>26.769999999999996</v>
      </c>
      <c r="R49" s="38">
        <v>21.900000000000002</v>
      </c>
      <c r="S49" s="38">
        <v>0</v>
      </c>
      <c r="T49" s="37">
        <f>SUMPRODUCT(LTA!J49:AN49,LTA!J$101:AN$101,LTA!J$105:AN$105)</f>
        <v>109.32</v>
      </c>
      <c r="U49" s="37">
        <f>SUMPRODUCT(LTA!J49:AN49,LTA!J$102:AN$102,LTA!J$105:AN$105)</f>
        <v>552.76769800000011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30.96</v>
      </c>
      <c r="Z49" s="34">
        <f>IEX!P49</f>
        <v>0</v>
      </c>
      <c r="AA49" s="75">
        <f>STOA!J49</f>
        <v>67.320000000000007</v>
      </c>
      <c r="AB49" s="75">
        <f>-STOA!P49</f>
        <v>0</v>
      </c>
      <c r="AC49">
        <f t="shared" si="0"/>
        <v>13.914831419846825</v>
      </c>
      <c r="AD49">
        <f t="shared" si="1"/>
        <v>1642.6127185619182</v>
      </c>
      <c r="AE49">
        <f>'IDT-1'!F49</f>
        <v>64</v>
      </c>
      <c r="AF49" s="24"/>
      <c r="AG49">
        <f t="shared" si="2"/>
        <v>1706.6127185619182</v>
      </c>
      <c r="AI49" s="34">
        <f>PXIL!J49</f>
        <v>0</v>
      </c>
      <c r="AJ49" s="34">
        <f>PXIL!P49</f>
        <v>0</v>
      </c>
      <c r="AK49" s="34">
        <f>RTM_IEX!J49</f>
        <v>164.45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8.1453629999999997</v>
      </c>
      <c r="E50">
        <f>GT_NG!T50</f>
        <v>10.755678832116788</v>
      </c>
      <c r="F50">
        <f>GT_Spot!T50</f>
        <v>0</v>
      </c>
      <c r="G50">
        <f>PPCL_NG!T50</f>
        <v>29.589041095890412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419.52976905375783</v>
      </c>
      <c r="P50" s="36">
        <v>75.41</v>
      </c>
      <c r="Q50" s="36">
        <v>26.769999999999996</v>
      </c>
      <c r="R50" s="38">
        <v>21.900000000000002</v>
      </c>
      <c r="S50" s="38">
        <v>0</v>
      </c>
      <c r="T50" s="37">
        <f>SUMPRODUCT(LTA!J50:AN50,LTA!J$101:AN$101,LTA!J$105:AN$105)</f>
        <v>109.32</v>
      </c>
      <c r="U50" s="37">
        <f>SUMPRODUCT(LTA!J50:AN50,LTA!J$102:AN$102,LTA!J$105:AN$105)</f>
        <v>554.16720499999997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59.98</v>
      </c>
      <c r="Z50" s="34">
        <f>IEX!P50</f>
        <v>0</v>
      </c>
      <c r="AA50" s="75">
        <f>STOA!J50</f>
        <v>67.320000000000007</v>
      </c>
      <c r="AB50" s="75">
        <f>-STOA!P50</f>
        <v>0</v>
      </c>
      <c r="AC50">
        <f t="shared" si="0"/>
        <v>14.089211278646824</v>
      </c>
      <c r="AD50">
        <f t="shared" si="1"/>
        <v>1663.197845703118</v>
      </c>
      <c r="AE50">
        <f>'IDT-1'!F50</f>
        <v>54</v>
      </c>
      <c r="AF50" s="24"/>
      <c r="AG50">
        <f t="shared" si="2"/>
        <v>1717.197845703118</v>
      </c>
      <c r="AI50" s="34">
        <f>PXIL!J50</f>
        <v>0</v>
      </c>
      <c r="AJ50" s="34">
        <f>PXIL!P50</f>
        <v>0</v>
      </c>
      <c r="AK50" s="34">
        <f>RTM_IEX!J50</f>
        <v>154.79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8.1453629999999997</v>
      </c>
      <c r="E51">
        <f>GT_NG!T51</f>
        <v>10.755678832116788</v>
      </c>
      <c r="F51">
        <f>GT_Spot!T51</f>
        <v>0</v>
      </c>
      <c r="G51">
        <f>PPCL_NG!T51</f>
        <v>29.583333333333332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412.58737961960497</v>
      </c>
      <c r="P51" s="36">
        <v>75.41</v>
      </c>
      <c r="Q51" s="36">
        <v>26.769999999999996</v>
      </c>
      <c r="R51" s="38">
        <v>21.900000000000002</v>
      </c>
      <c r="S51" s="38">
        <v>0</v>
      </c>
      <c r="T51" s="37">
        <f>SUMPRODUCT(LTA!J51:AN51,LTA!J$101:AN$101,LTA!J$105:AN$105)</f>
        <v>109.32</v>
      </c>
      <c r="U51" s="37">
        <f>SUMPRODUCT(LTA!J51:AN51,LTA!J$102:AN$102,LTA!J$105:AN$105)</f>
        <v>557.87568700000008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83.2</v>
      </c>
      <c r="Z51" s="34">
        <f>IEX!P51</f>
        <v>0</v>
      </c>
      <c r="AA51" s="75">
        <f>STOA!J51</f>
        <v>67.13</v>
      </c>
      <c r="AB51" s="75">
        <f>-STOA!P51</f>
        <v>0</v>
      </c>
      <c r="AC51">
        <f t="shared" si="0"/>
        <v>14.174222510994461</v>
      </c>
      <c r="AD51">
        <f t="shared" si="1"/>
        <v>1673.2332192740603</v>
      </c>
      <c r="AE51">
        <f>'IDT-1'!F51</f>
        <v>39</v>
      </c>
      <c r="AF51" s="24"/>
      <c r="AG51">
        <f t="shared" si="2"/>
        <v>1712.2332192740603</v>
      </c>
      <c r="AI51" s="34">
        <f>PXIL!J51</f>
        <v>0</v>
      </c>
      <c r="AJ51" s="34">
        <f>PXIL!P51</f>
        <v>0</v>
      </c>
      <c r="AK51" s="34">
        <f>RTM_IEX!J51</f>
        <v>145.12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8.1453629999999997</v>
      </c>
      <c r="E52">
        <f>GT_NG!T52</f>
        <v>10.755678832116788</v>
      </c>
      <c r="F52">
        <f>GT_Spot!T52</f>
        <v>0</v>
      </c>
      <c r="G52">
        <f>PPCL_NG!T52</f>
        <v>29.583333333333332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409.81415170230366</v>
      </c>
      <c r="P52" s="36">
        <v>75.41</v>
      </c>
      <c r="Q52" s="36">
        <v>26.769999999999996</v>
      </c>
      <c r="R52" s="38">
        <v>21.900000000000002</v>
      </c>
      <c r="S52" s="38">
        <v>0</v>
      </c>
      <c r="T52" s="37">
        <f>SUMPRODUCT(LTA!J52:AN52,LTA!J$101:AN$101,LTA!J$105:AN$105)</f>
        <v>109.32</v>
      </c>
      <c r="U52" s="37">
        <f>SUMPRODUCT(LTA!J52:AN52,LTA!J$102:AN$102,LTA!J$105:AN$105)</f>
        <v>558.21973500000013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99.64</v>
      </c>
      <c r="Z52" s="34">
        <f>IEX!P52</f>
        <v>0</v>
      </c>
      <c r="AA52" s="75">
        <f>STOA!J52</f>
        <v>67.13</v>
      </c>
      <c r="AB52" s="75">
        <f>-STOA!P52</f>
        <v>0</v>
      </c>
      <c r="AC52">
        <f t="shared" si="0"/>
        <v>14.291829399689131</v>
      </c>
      <c r="AD52">
        <f t="shared" si="1"/>
        <v>1687.1164324680649</v>
      </c>
      <c r="AE52">
        <f>'IDT-1'!F52</f>
        <v>29</v>
      </c>
      <c r="AF52" s="24"/>
      <c r="AG52">
        <f t="shared" si="2"/>
        <v>1716.1164324680649</v>
      </c>
      <c r="AI52" s="34">
        <f>PXIL!J52</f>
        <v>0</v>
      </c>
      <c r="AJ52" s="34">
        <f>PXIL!P52</f>
        <v>0</v>
      </c>
      <c r="AK52" s="34">
        <f>RTM_IEX!J52</f>
        <v>145.11000000000001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8.1453629999999997</v>
      </c>
      <c r="E53">
        <f>GT_NG!T53</f>
        <v>10.755678832116788</v>
      </c>
      <c r="F53">
        <f>GT_Spot!T53</f>
        <v>0</v>
      </c>
      <c r="G53">
        <f>PPCL_NG!T53</f>
        <v>29.583333333333332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412.17166559811983</v>
      </c>
      <c r="P53" s="36">
        <v>75.41</v>
      </c>
      <c r="Q53" s="36">
        <v>26.769999999999996</v>
      </c>
      <c r="R53" s="38">
        <v>21.900000000000002</v>
      </c>
      <c r="S53" s="38">
        <v>0</v>
      </c>
      <c r="T53" s="37">
        <f>SUMPRODUCT(LTA!J53:AN53,LTA!J$101:AN$101,LTA!J$105:AN$105)</f>
        <v>109.32</v>
      </c>
      <c r="U53" s="37">
        <f>SUMPRODUCT(LTA!J53:AN53,LTA!J$102:AN$102,LTA!J$105:AN$105)</f>
        <v>557.11363700000004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126.73</v>
      </c>
      <c r="Z53" s="34">
        <f>IEX!P53</f>
        <v>0</v>
      </c>
      <c r="AA53" s="75">
        <f>STOA!J53</f>
        <v>67.13</v>
      </c>
      <c r="AB53" s="75">
        <f>-STOA!P53</f>
        <v>0</v>
      </c>
      <c r="AC53">
        <f t="shared" si="0"/>
        <v>14.489241293213986</v>
      </c>
      <c r="AD53">
        <f t="shared" si="1"/>
        <v>1710.420436470356</v>
      </c>
      <c r="AE53">
        <f>'IDT-1'!F53</f>
        <v>19</v>
      </c>
      <c r="AF53" s="24"/>
      <c r="AG53">
        <f t="shared" si="2"/>
        <v>1729.420436470356</v>
      </c>
      <c r="AI53" s="34">
        <f>PXIL!J53</f>
        <v>0</v>
      </c>
      <c r="AJ53" s="34">
        <f>PXIL!P53</f>
        <v>0</v>
      </c>
      <c r="AK53" s="34">
        <f>RTM_IEX!J53</f>
        <v>140.27000000000001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8.1453629999999997</v>
      </c>
      <c r="E54">
        <f>GT_NG!T54</f>
        <v>10.755678832116788</v>
      </c>
      <c r="F54">
        <f>GT_Spot!T54</f>
        <v>0</v>
      </c>
      <c r="G54">
        <f>PPCL_NG!T54</f>
        <v>29.583333333333332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412.17166559811983</v>
      </c>
      <c r="P54" s="36">
        <v>75.83</v>
      </c>
      <c r="Q54" s="36">
        <v>26.769999999999996</v>
      </c>
      <c r="R54" s="38">
        <v>21.900000000000002</v>
      </c>
      <c r="S54" s="38">
        <v>0</v>
      </c>
      <c r="T54" s="37">
        <f>SUMPRODUCT(LTA!J54:AN54,LTA!J$101:AN$101,LTA!J$105:AN$105)</f>
        <v>109.32</v>
      </c>
      <c r="U54" s="37">
        <f>SUMPRODUCT(LTA!J54:AN54,LTA!J$102:AN$102,LTA!J$105:AN$105)</f>
        <v>556.029177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126.73</v>
      </c>
      <c r="Z54" s="34">
        <f>IEX!P54</f>
        <v>0</v>
      </c>
      <c r="AA54" s="75">
        <f>STOA!J54</f>
        <v>67.13</v>
      </c>
      <c r="AB54" s="75">
        <f>-STOA!P54</f>
        <v>0</v>
      </c>
      <c r="AC54">
        <f t="shared" si="0"/>
        <v>14.483659829213988</v>
      </c>
      <c r="AD54">
        <f t="shared" si="1"/>
        <v>1709.761557934356</v>
      </c>
      <c r="AE54">
        <f>'IDT-1'!F54</f>
        <v>14</v>
      </c>
      <c r="AF54" s="24"/>
      <c r="AG54">
        <f t="shared" si="2"/>
        <v>1723.761557934356</v>
      </c>
      <c r="AI54" s="34">
        <f>PXIL!J54</f>
        <v>0</v>
      </c>
      <c r="AJ54" s="34">
        <f>PXIL!P54</f>
        <v>0</v>
      </c>
      <c r="AK54" s="34">
        <f>RTM_IEX!J54</f>
        <v>140.27000000000001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8.1453629999999997</v>
      </c>
      <c r="E55">
        <f>GT_NG!T55</f>
        <v>10.755678832116788</v>
      </c>
      <c r="F55">
        <f>GT_Spot!T55</f>
        <v>0</v>
      </c>
      <c r="G55">
        <f>PPCL_NG!T55</f>
        <v>29.583333333333332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409.4755230259334</v>
      </c>
      <c r="P55" s="36">
        <v>75.41</v>
      </c>
      <c r="Q55" s="36">
        <v>26.769999999999996</v>
      </c>
      <c r="R55" s="38">
        <v>21.900000000000002</v>
      </c>
      <c r="S55" s="38">
        <v>0</v>
      </c>
      <c r="T55" s="37">
        <f>SUMPRODUCT(LTA!J55:AN55,LTA!J$101:AN$101,LTA!J$105:AN$105)</f>
        <v>109.32</v>
      </c>
      <c r="U55" s="37">
        <f>SUMPRODUCT(LTA!J55:AN55,LTA!J$102:AN$102,LTA!J$105:AN$105)</f>
        <v>554.36318599999993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40.630000000000003</v>
      </c>
      <c r="Z55" s="34">
        <f>IEX!P55</f>
        <v>0</v>
      </c>
      <c r="AA55" s="75">
        <f>STOA!J55</f>
        <v>66.95</v>
      </c>
      <c r="AB55" s="75">
        <f>-STOA!P55</f>
        <v>0</v>
      </c>
      <c r="AC55">
        <f t="shared" si="0"/>
        <v>13.637425907207621</v>
      </c>
      <c r="AD55">
        <f t="shared" si="1"/>
        <v>1609.8656582841759</v>
      </c>
      <c r="AE55">
        <f>'IDT-1'!F55</f>
        <v>14</v>
      </c>
      <c r="AF55" s="24"/>
      <c r="AG55">
        <f t="shared" si="2"/>
        <v>1623.8656582841759</v>
      </c>
      <c r="AI55" s="34">
        <f>PXIL!J55</f>
        <v>0</v>
      </c>
      <c r="AJ55" s="34">
        <f>PXIL!P55</f>
        <v>0</v>
      </c>
      <c r="AK55" s="34">
        <f>RTM_IEX!J55</f>
        <v>130.59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8.1453629999999997</v>
      </c>
      <c r="E56">
        <f>GT_NG!T56</f>
        <v>10.755678832116788</v>
      </c>
      <c r="F56">
        <f>GT_Spot!T56</f>
        <v>0</v>
      </c>
      <c r="G56">
        <f>PPCL_NG!T56</f>
        <v>29.58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409.4755230259334</v>
      </c>
      <c r="P56" s="36">
        <v>75.41</v>
      </c>
      <c r="Q56" s="36">
        <v>26.769999999999996</v>
      </c>
      <c r="R56" s="38">
        <v>21.400000000000002</v>
      </c>
      <c r="S56" s="38">
        <v>0</v>
      </c>
      <c r="T56" s="37">
        <f>SUMPRODUCT(LTA!J56:AN56,LTA!J$101:AN$101,LTA!J$105:AN$105)</f>
        <v>109.32</v>
      </c>
      <c r="U56" s="37">
        <f>SUMPRODUCT(LTA!J56:AN56,LTA!J$102:AN$102,LTA!J$105:AN$105)</f>
        <v>551.67591699999991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37.729999999999997</v>
      </c>
      <c r="Z56" s="34">
        <f>IEX!P56</f>
        <v>0</v>
      </c>
      <c r="AA56" s="75">
        <f>STOA!J56</f>
        <v>66.95</v>
      </c>
      <c r="AB56" s="75">
        <f>-STOA!P56</f>
        <v>0</v>
      </c>
      <c r="AC56">
        <f t="shared" si="0"/>
        <v>13.586348847607619</v>
      </c>
      <c r="AD56">
        <f t="shared" si="1"/>
        <v>1603.8361330104422</v>
      </c>
      <c r="AE56">
        <f>'IDT-1'!F56</f>
        <v>9</v>
      </c>
      <c r="AF56" s="24"/>
      <c r="AG56">
        <f t="shared" si="2"/>
        <v>1612.8361330104422</v>
      </c>
      <c r="AI56" s="34">
        <f>PXIL!J56</f>
        <v>0</v>
      </c>
      <c r="AJ56" s="34">
        <f>PXIL!P56</f>
        <v>0</v>
      </c>
      <c r="AK56" s="34">
        <f>RTM_IEX!J56</f>
        <v>130.6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8.1453629999999997</v>
      </c>
      <c r="E57">
        <f>GT_NG!T57</f>
        <v>10.755678832116788</v>
      </c>
      <c r="F57">
        <f>GT_Spot!T57</f>
        <v>0</v>
      </c>
      <c r="G57">
        <f>PPCL_NG!T57</f>
        <v>29.58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409.4755230259334</v>
      </c>
      <c r="P57" s="36">
        <v>75.41</v>
      </c>
      <c r="Q57" s="36">
        <v>26.769999999999996</v>
      </c>
      <c r="R57" s="38">
        <v>21.400000000000002</v>
      </c>
      <c r="S57" s="38">
        <v>0</v>
      </c>
      <c r="T57" s="37">
        <f>SUMPRODUCT(LTA!J57:AN57,LTA!J$101:AN$101,LTA!J$105:AN$105)</f>
        <v>109.26</v>
      </c>
      <c r="U57" s="37">
        <f>SUMPRODUCT(LTA!J57:AN57,LTA!J$102:AN$102,LTA!J$105:AN$105)</f>
        <v>550.86007199999995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99.64</v>
      </c>
      <c r="Z57" s="34">
        <f>IEX!P57</f>
        <v>0</v>
      </c>
      <c r="AA57" s="75">
        <f>STOA!J57</f>
        <v>66.95</v>
      </c>
      <c r="AB57" s="75">
        <f>-STOA!P57</f>
        <v>0</v>
      </c>
      <c r="AC57">
        <f t="shared" si="0"/>
        <v>14.220919749607621</v>
      </c>
      <c r="AD57">
        <f t="shared" si="1"/>
        <v>1678.7457171084425</v>
      </c>
      <c r="AE57">
        <f>'IDT-1'!F57</f>
        <v>0</v>
      </c>
      <c r="AF57" s="24"/>
      <c r="AG57">
        <f t="shared" si="2"/>
        <v>1678.7457171084425</v>
      </c>
      <c r="AI57" s="34">
        <f>PXIL!J57</f>
        <v>0</v>
      </c>
      <c r="AJ57" s="34">
        <f>PXIL!P57</f>
        <v>0</v>
      </c>
      <c r="AK57" s="34">
        <f>RTM_IEX!J57</f>
        <v>145.11000000000001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8.1453629999999997</v>
      </c>
      <c r="E58">
        <f>GT_NG!T58</f>
        <v>10.755678832116788</v>
      </c>
      <c r="F58">
        <f>GT_Spot!T58</f>
        <v>0</v>
      </c>
      <c r="G58">
        <f>PPCL_NG!T58</f>
        <v>29.58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409.4755230259334</v>
      </c>
      <c r="P58" s="36">
        <v>75.41</v>
      </c>
      <c r="Q58" s="36">
        <v>26.769999999999996</v>
      </c>
      <c r="R58" s="38">
        <v>21.900000000000002</v>
      </c>
      <c r="S58" s="38">
        <v>0</v>
      </c>
      <c r="T58" s="37">
        <f>SUMPRODUCT(LTA!J58:AN58,LTA!J$101:AN$101,LTA!J$105:AN$105)</f>
        <v>109.17</v>
      </c>
      <c r="U58" s="37">
        <f>SUMPRODUCT(LTA!J58:AN58,LTA!J$102:AN$102,LTA!J$105:AN$105)</f>
        <v>546.54505399999994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168.33</v>
      </c>
      <c r="Z58" s="34">
        <f>IEX!P58</f>
        <v>0</v>
      </c>
      <c r="AA58" s="75">
        <f>STOA!J58</f>
        <v>66.95</v>
      </c>
      <c r="AB58" s="75">
        <f>-STOA!P58</f>
        <v>0</v>
      </c>
      <c r="AC58">
        <f t="shared" si="0"/>
        <v>14.846341598407619</v>
      </c>
      <c r="AD58">
        <f t="shared" si="1"/>
        <v>1752.5752772596422</v>
      </c>
      <c r="AE58">
        <f>'IDT-1'!F58</f>
        <v>0</v>
      </c>
      <c r="AF58" s="24"/>
      <c r="AG58">
        <f t="shared" si="2"/>
        <v>1752.5752772596422</v>
      </c>
      <c r="AI58" s="34">
        <f>PXIL!J58</f>
        <v>0</v>
      </c>
      <c r="AJ58" s="34">
        <f>PXIL!P58</f>
        <v>0</v>
      </c>
      <c r="AK58" s="34">
        <f>RTM_IEX!J58</f>
        <v>154.78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8.1453629999999997</v>
      </c>
      <c r="E59">
        <f>GT_NG!T59</f>
        <v>10.755678832116788</v>
      </c>
      <c r="F59">
        <f>GT_Spot!T59</f>
        <v>0</v>
      </c>
      <c r="G59">
        <f>PPCL_NG!T59</f>
        <v>29.58</v>
      </c>
      <c r="H59">
        <f>PPCL_Spot!T59</f>
        <v>0</v>
      </c>
      <c r="I59">
        <f>Bawana_NG!T59</f>
        <v>69.607496583471189</v>
      </c>
      <c r="J59">
        <f>Bawana_RLNG!T59</f>
        <v>0</v>
      </c>
      <c r="K59">
        <f>Bawana_Spot!T59</f>
        <v>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410.58540457130539</v>
      </c>
      <c r="P59" s="36">
        <v>61.644257905276397</v>
      </c>
      <c r="Q59" s="36">
        <v>26.77</v>
      </c>
      <c r="R59" s="38">
        <v>21.900000000000002</v>
      </c>
      <c r="S59" s="38">
        <v>0</v>
      </c>
      <c r="T59" s="37">
        <f>SUMPRODUCT(LTA!J59:AN59,LTA!J$101:AN$101,LTA!J$105:AN$105)</f>
        <v>107.84</v>
      </c>
      <c r="U59" s="37">
        <f>SUMPRODUCT(LTA!J59:AN59,LTA!J$102:AN$102,LTA!J$105:AN$105)</f>
        <v>539.72066199999995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226.37</v>
      </c>
      <c r="Z59" s="34">
        <f>IEX!P59</f>
        <v>0</v>
      </c>
      <c r="AA59" s="75">
        <f>STOA!J59</f>
        <v>67.03</v>
      </c>
      <c r="AB59" s="75">
        <f>-STOA!P59</f>
        <v>0</v>
      </c>
      <c r="AC59">
        <f t="shared" si="0"/>
        <v>15.119150448294224</v>
      </c>
      <c r="AD59">
        <f t="shared" si="1"/>
        <v>1784.7797124438755</v>
      </c>
      <c r="AE59">
        <f>'IDT-1'!F59</f>
        <v>0</v>
      </c>
      <c r="AF59" s="24"/>
      <c r="AG59">
        <f t="shared" si="2"/>
        <v>1784.7797124438755</v>
      </c>
      <c r="AI59" s="34">
        <f>PXIL!J59</f>
        <v>0</v>
      </c>
      <c r="AJ59" s="34">
        <f>PXIL!P59</f>
        <v>0</v>
      </c>
      <c r="AK59" s="34">
        <f>RTM_IEX!J59</f>
        <v>149.94999999999999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8.1453629999999997</v>
      </c>
      <c r="E60">
        <f>GT_NG!T60</f>
        <v>10.755678832116788</v>
      </c>
      <c r="F60">
        <f>GT_Spot!T60</f>
        <v>0</v>
      </c>
      <c r="G60">
        <f>PPCL_NG!T60</f>
        <v>29.58</v>
      </c>
      <c r="H60">
        <f>PPCL_Spot!T60</f>
        <v>0</v>
      </c>
      <c r="I60">
        <f>Bawana_NG!T60</f>
        <v>69.607496583471189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411.00946158231272</v>
      </c>
      <c r="P60" s="36">
        <v>75.407128988045386</v>
      </c>
      <c r="Q60" s="36">
        <v>26.77</v>
      </c>
      <c r="R60" s="38">
        <v>21.900000000000002</v>
      </c>
      <c r="S60" s="38">
        <v>0</v>
      </c>
      <c r="T60" s="37">
        <f>SUMPRODUCT(LTA!J60:AN60,LTA!J$101:AN$101,LTA!J$105:AN$105)</f>
        <v>107.37</v>
      </c>
      <c r="U60" s="37">
        <f>SUMPRODUCT(LTA!J60:AN60,LTA!J$102:AN$102,LTA!J$105:AN$105)</f>
        <v>534.17866700000002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274.74</v>
      </c>
      <c r="Z60" s="34">
        <f>IEX!P60</f>
        <v>0</v>
      </c>
      <c r="AA60" s="75">
        <f>STOA!J60</f>
        <v>67.03</v>
      </c>
      <c r="AB60" s="75">
        <f>-STOA!P60</f>
        <v>0</v>
      </c>
      <c r="AC60">
        <f t="shared" si="0"/>
        <v>15.594043886281948</v>
      </c>
      <c r="AD60">
        <f t="shared" si="1"/>
        <v>1840.8397520996643</v>
      </c>
      <c r="AE60">
        <f>'IDT-1'!F60</f>
        <v>0</v>
      </c>
      <c r="AF60" s="24"/>
      <c r="AG60">
        <f t="shared" si="2"/>
        <v>1840.8397520996643</v>
      </c>
      <c r="AI60" s="34">
        <f>PXIL!J60</f>
        <v>0</v>
      </c>
      <c r="AJ60" s="34">
        <f>PXIL!P60</f>
        <v>0</v>
      </c>
      <c r="AK60" s="34">
        <f>RTM_IEX!J60</f>
        <v>149.94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8.1453629999999997</v>
      </c>
      <c r="E61">
        <f>GT_NG!T61</f>
        <v>10.755678832116788</v>
      </c>
      <c r="F61">
        <f>GT_Spot!T61</f>
        <v>0</v>
      </c>
      <c r="G61">
        <f>PPCL_NG!T61</f>
        <v>29.58</v>
      </c>
      <c r="H61">
        <f>PPCL_Spot!T61</f>
        <v>0</v>
      </c>
      <c r="I61">
        <f>Bawana_NG!T61</f>
        <v>69.607496583471189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419.39370078544118</v>
      </c>
      <c r="P61" s="36">
        <v>75.407128988045386</v>
      </c>
      <c r="Q61" s="36">
        <v>26.77</v>
      </c>
      <c r="R61" s="38">
        <v>21.900000000000002</v>
      </c>
      <c r="S61" s="38">
        <v>0</v>
      </c>
      <c r="T61" s="37">
        <f>SUMPRODUCT(LTA!J61:AN61,LTA!J$101:AN$101,LTA!J$105:AN$105)</f>
        <v>96.710000000000008</v>
      </c>
      <c r="U61" s="37">
        <f>SUMPRODUCT(LTA!J61:AN61,LTA!J$102:AN$102,LTA!J$105:AN$105)</f>
        <v>529.28997400000003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307.63</v>
      </c>
      <c r="Z61" s="34">
        <f>IEX!P61</f>
        <v>0</v>
      </c>
      <c r="AA61" s="75">
        <f>STOA!J61</f>
        <v>67.03</v>
      </c>
      <c r="AB61" s="75">
        <f>-STOA!P61</f>
        <v>0</v>
      </c>
      <c r="AC61">
        <f t="shared" si="0"/>
        <v>15.932022474388225</v>
      </c>
      <c r="AD61">
        <f t="shared" si="1"/>
        <v>1880.7373197146862</v>
      </c>
      <c r="AE61">
        <f>'IDT-1'!F61</f>
        <v>0</v>
      </c>
      <c r="AF61" s="24"/>
      <c r="AG61">
        <f t="shared" si="2"/>
        <v>1880.7373197146862</v>
      </c>
      <c r="AI61" s="34">
        <f>PXIL!J61</f>
        <v>0</v>
      </c>
      <c r="AJ61" s="34">
        <f>PXIL!P61</f>
        <v>0</v>
      </c>
      <c r="AK61" s="34">
        <f>RTM_IEX!J61</f>
        <v>164.45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8.1453629999999997</v>
      </c>
      <c r="E62">
        <f>GT_NG!T62</f>
        <v>10.755678832116788</v>
      </c>
      <c r="F62">
        <f>GT_Spot!T62</f>
        <v>0</v>
      </c>
      <c r="G62">
        <f>PPCL_NG!T62</f>
        <v>29.58</v>
      </c>
      <c r="H62">
        <f>PPCL_Spot!T62</f>
        <v>0</v>
      </c>
      <c r="I62">
        <f>Bawana_NG!T62</f>
        <v>69.607496583471189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426.79043752035585</v>
      </c>
      <c r="P62" s="36">
        <v>75.407128988045386</v>
      </c>
      <c r="Q62" s="36">
        <v>26.770000000000003</v>
      </c>
      <c r="R62" s="38">
        <v>21.900000000000002</v>
      </c>
      <c r="S62" s="38">
        <v>0</v>
      </c>
      <c r="T62" s="37">
        <f>SUMPRODUCT(LTA!J62:AN62,LTA!J$101:AN$101,LTA!J$105:AN$105)</f>
        <v>92.03</v>
      </c>
      <c r="U62" s="37">
        <f>SUMPRODUCT(LTA!J62:AN62,LTA!J$102:AN$102,LTA!J$105:AN$105)</f>
        <v>524.04785900000002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333.75</v>
      </c>
      <c r="Z62" s="34">
        <f>IEX!P62</f>
        <v>0</v>
      </c>
      <c r="AA62" s="75">
        <f>STOA!J62</f>
        <v>67.03</v>
      </c>
      <c r="AB62" s="75">
        <f>-STOA!P62</f>
        <v>0</v>
      </c>
      <c r="AC62">
        <f t="shared" si="0"/>
        <v>16.211529296961508</v>
      </c>
      <c r="AD62">
        <f t="shared" si="1"/>
        <v>1913.7324346270275</v>
      </c>
      <c r="AE62">
        <f>'IDT-1'!F62</f>
        <v>0</v>
      </c>
      <c r="AF62" s="24"/>
      <c r="AG62">
        <f t="shared" si="2"/>
        <v>1913.7324346270275</v>
      </c>
      <c r="AI62" s="34">
        <f>PXIL!J62</f>
        <v>0</v>
      </c>
      <c r="AJ62" s="34">
        <f>PXIL!P62</f>
        <v>0</v>
      </c>
      <c r="AK62" s="34">
        <f>RTM_IEX!J62</f>
        <v>174.13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8.1453629999999997</v>
      </c>
      <c r="E63">
        <f>GT_NG!T63</f>
        <v>10.755678832116788</v>
      </c>
      <c r="F63">
        <f>GT_Spot!T63</f>
        <v>0</v>
      </c>
      <c r="G63">
        <f>PPCL_NG!T63</f>
        <v>29.58</v>
      </c>
      <c r="H63">
        <f>PPCL_Spot!T63</f>
        <v>0</v>
      </c>
      <c r="I63">
        <f>Bawana_NG!T63</f>
        <v>69.607496583471189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434.30310419649243</v>
      </c>
      <c r="P63" s="36">
        <v>75.407128988045386</v>
      </c>
      <c r="Q63" s="36">
        <v>26.770000000000003</v>
      </c>
      <c r="R63" s="38">
        <v>21.900000000000002</v>
      </c>
      <c r="S63" s="38">
        <v>0</v>
      </c>
      <c r="T63" s="37">
        <f>SUMPRODUCT(LTA!J63:AN63,LTA!J$101:AN$101,LTA!J$105:AN$105)</f>
        <v>87.53</v>
      </c>
      <c r="U63" s="37">
        <f>SUMPRODUCT(LTA!J63:AN63,LTA!J$102:AN$102,LTA!J$105:AN$105)</f>
        <v>520.10461199999986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339.56</v>
      </c>
      <c r="Z63" s="34">
        <f>IEX!P63</f>
        <v>0</v>
      </c>
      <c r="AA63" s="75">
        <f>STOA!J63</f>
        <v>67.320000000000007</v>
      </c>
      <c r="AB63" s="75">
        <f>-STOA!P63</f>
        <v>0</v>
      </c>
      <c r="AC63">
        <f t="shared" si="0"/>
        <v>16.173640422241053</v>
      </c>
      <c r="AD63">
        <f t="shared" si="1"/>
        <v>1909.2597431778845</v>
      </c>
      <c r="AE63">
        <f>'IDT-1'!F63</f>
        <v>0</v>
      </c>
      <c r="AF63" s="24"/>
      <c r="AG63">
        <f t="shared" si="2"/>
        <v>1909.2597431778845</v>
      </c>
      <c r="AI63" s="34">
        <f>PXIL!J63</f>
        <v>0</v>
      </c>
      <c r="AJ63" s="34">
        <f>PXIL!P63</f>
        <v>0</v>
      </c>
      <c r="AK63" s="34">
        <f>RTM_IEX!J63</f>
        <v>164.45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8.1453629999999997</v>
      </c>
      <c r="E64">
        <f>GT_NG!T64</f>
        <v>10.755678832116788</v>
      </c>
      <c r="F64">
        <f>GT_Spot!T64</f>
        <v>0</v>
      </c>
      <c r="G64">
        <f>PPCL_NG!T64</f>
        <v>29.58</v>
      </c>
      <c r="H64">
        <f>PPCL_Spot!T64</f>
        <v>0</v>
      </c>
      <c r="I64">
        <f>Bawana_NG!T64</f>
        <v>69.607496583471189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434.30309674393482</v>
      </c>
      <c r="P64" s="36">
        <v>75.407128988045386</v>
      </c>
      <c r="Q64" s="36">
        <v>26.770000000000003</v>
      </c>
      <c r="R64" s="38">
        <v>22.2</v>
      </c>
      <c r="S64" s="38">
        <v>0</v>
      </c>
      <c r="T64" s="37">
        <f>SUMPRODUCT(LTA!J64:AN64,LTA!J$101:AN$101,LTA!J$105:AN$105)</f>
        <v>81.88</v>
      </c>
      <c r="U64" s="37">
        <f>SUMPRODUCT(LTA!J64:AN64,LTA!J$102:AN$102,LTA!J$105:AN$105)</f>
        <v>513.96804999999995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350.2</v>
      </c>
      <c r="Z64" s="34">
        <f>IEX!P64</f>
        <v>0</v>
      </c>
      <c r="AA64" s="75">
        <f>STOA!J64</f>
        <v>67.320000000000007</v>
      </c>
      <c r="AB64" s="75">
        <f>-STOA!P64</f>
        <v>0</v>
      </c>
      <c r="AC64">
        <f t="shared" si="0"/>
        <v>16.247925238839571</v>
      </c>
      <c r="AD64">
        <f t="shared" si="1"/>
        <v>1918.0288889087285</v>
      </c>
      <c r="AE64">
        <f>'IDT-1'!F64</f>
        <v>0</v>
      </c>
      <c r="AF64" s="24"/>
      <c r="AG64">
        <f t="shared" si="2"/>
        <v>1918.0288889087285</v>
      </c>
      <c r="AI64" s="34">
        <f>PXIL!J64</f>
        <v>0</v>
      </c>
      <c r="AJ64" s="34">
        <f>PXIL!P64</f>
        <v>0</v>
      </c>
      <c r="AK64" s="34">
        <f>RTM_IEX!J64</f>
        <v>174.14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8.1453629999999997</v>
      </c>
      <c r="E65">
        <f>GT_NG!T65</f>
        <v>10.755678832116788</v>
      </c>
      <c r="F65">
        <f>GT_Spot!T65</f>
        <v>0</v>
      </c>
      <c r="G65">
        <f>PPCL_NG!T65</f>
        <v>29.58</v>
      </c>
      <c r="H65">
        <f>PPCL_Spot!T65</f>
        <v>0</v>
      </c>
      <c r="I65">
        <f>Bawana_NG!T65</f>
        <v>69.607583070032291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438.44321278190421</v>
      </c>
      <c r="P65" s="36">
        <v>75.407128988045386</v>
      </c>
      <c r="Q65" s="36">
        <v>26.770000000000003</v>
      </c>
      <c r="R65" s="38">
        <v>22.2</v>
      </c>
      <c r="S65" s="38">
        <v>0</v>
      </c>
      <c r="T65" s="37">
        <f>SUMPRODUCT(LTA!J65:AN65,LTA!J$101:AN$101,LTA!J$105:AN$105)</f>
        <v>72.09</v>
      </c>
      <c r="U65" s="37">
        <f>SUMPRODUCT(LTA!J65:AN65,LTA!J$102:AN$102,LTA!J$105:AN$105)</f>
        <v>508.60251299999993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353.1</v>
      </c>
      <c r="Z65" s="34">
        <f>IEX!P65</f>
        <v>0</v>
      </c>
      <c r="AA65" s="75">
        <f>STOA!J65</f>
        <v>67.320000000000007</v>
      </c>
      <c r="AB65" s="75">
        <f>-STOA!P65</f>
        <v>0</v>
      </c>
      <c r="AC65">
        <f t="shared" si="0"/>
        <v>16.139100429245627</v>
      </c>
      <c r="AD65">
        <f t="shared" si="1"/>
        <v>1905.1823792428529</v>
      </c>
      <c r="AE65">
        <f>'IDT-1'!F65</f>
        <v>0</v>
      </c>
      <c r="AF65" s="24"/>
      <c r="AG65">
        <f t="shared" si="2"/>
        <v>1905.1823792428529</v>
      </c>
      <c r="AI65" s="34">
        <f>PXIL!J65</f>
        <v>0</v>
      </c>
      <c r="AJ65" s="34">
        <f>PXIL!P65</f>
        <v>0</v>
      </c>
      <c r="AK65" s="34">
        <f>RTM_IEX!J65</f>
        <v>169.3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8.1453629999999997</v>
      </c>
      <c r="E66">
        <f>GT_NG!T66</f>
        <v>10.755678832116788</v>
      </c>
      <c r="F66">
        <f>GT_Spot!T66</f>
        <v>0</v>
      </c>
      <c r="G66">
        <f>PPCL_NG!T66</f>
        <v>29.58</v>
      </c>
      <c r="H66">
        <f>PPCL_Spot!T66</f>
        <v>0</v>
      </c>
      <c r="I66">
        <f>Bawana_NG!T66</f>
        <v>69.607583070032291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439.3338874228391</v>
      </c>
      <c r="P66" s="36">
        <v>75.407128988045386</v>
      </c>
      <c r="Q66" s="36">
        <v>26.770000000000003</v>
      </c>
      <c r="R66" s="38">
        <v>22.2</v>
      </c>
      <c r="S66" s="38">
        <v>0</v>
      </c>
      <c r="T66" s="37">
        <f>SUMPRODUCT(LTA!J66:AN66,LTA!J$101:AN$101,LTA!J$105:AN$105)</f>
        <v>69.08</v>
      </c>
      <c r="U66" s="37">
        <f>SUMPRODUCT(LTA!J66:AN66,LTA!J$102:AN$102,LTA!J$105:AN$105)</f>
        <v>502.86456599999991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353.1</v>
      </c>
      <c r="Z66" s="34">
        <f>IEX!P66</f>
        <v>0</v>
      </c>
      <c r="AA66" s="75">
        <f>STOA!J66</f>
        <v>67.320000000000007</v>
      </c>
      <c r="AB66" s="75">
        <f>-STOA!P66</f>
        <v>0</v>
      </c>
      <c r="AC66">
        <f t="shared" si="0"/>
        <v>16.073099341429483</v>
      </c>
      <c r="AD66">
        <f t="shared" si="1"/>
        <v>1897.391107971604</v>
      </c>
      <c r="AE66">
        <f>'IDT-1'!F66</f>
        <v>0</v>
      </c>
      <c r="AF66" s="24"/>
      <c r="AG66">
        <f t="shared" si="2"/>
        <v>1897.391107971604</v>
      </c>
      <c r="AI66" s="34">
        <f>PXIL!J66</f>
        <v>0</v>
      </c>
      <c r="AJ66" s="34">
        <f>PXIL!P66</f>
        <v>0</v>
      </c>
      <c r="AK66" s="34">
        <f>RTM_IEX!J66</f>
        <v>169.3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8.1453629999999997</v>
      </c>
      <c r="E67">
        <f>GT_NG!T67</f>
        <v>10.755678832116788</v>
      </c>
      <c r="F67">
        <f>GT_Spot!T67</f>
        <v>0</v>
      </c>
      <c r="G67">
        <f>PPCL_NG!T67</f>
        <v>29.58</v>
      </c>
      <c r="H67">
        <f>PPCL_Spot!T67</f>
        <v>0</v>
      </c>
      <c r="I67">
        <f>Bawana_NG!T67</f>
        <v>69.607583070032291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436.41612313462053</v>
      </c>
      <c r="P67" s="36">
        <v>75.407128988045386</v>
      </c>
      <c r="Q67" s="36">
        <v>26.770000000000003</v>
      </c>
      <c r="R67" s="38">
        <v>22.2</v>
      </c>
      <c r="S67" s="38">
        <v>0</v>
      </c>
      <c r="T67" s="37">
        <f>SUMPRODUCT(LTA!J67:AN67,LTA!J$101:AN$101,LTA!J$105:AN$105)</f>
        <v>59.08</v>
      </c>
      <c r="U67" s="37">
        <f>SUMPRODUCT(LTA!J67:AN67,LTA!J$102:AN$102,LTA!J$105:AN$105)</f>
        <v>496.687365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348.26</v>
      </c>
      <c r="Z67" s="34">
        <f>IEX!P67</f>
        <v>0</v>
      </c>
      <c r="AA67" s="75">
        <f>STOA!J67</f>
        <v>67.680000000000007</v>
      </c>
      <c r="AB67" s="75">
        <f>-STOA!P67</f>
        <v>0</v>
      </c>
      <c r="AC67">
        <f t="shared" si="0"/>
        <v>16.118753633008446</v>
      </c>
      <c r="AD67">
        <f t="shared" si="1"/>
        <v>1902.7804883918066</v>
      </c>
      <c r="AE67">
        <f>'IDT-1'!F67</f>
        <v>0</v>
      </c>
      <c r="AF67" s="24"/>
      <c r="AG67">
        <f t="shared" si="2"/>
        <v>1902.7804883918066</v>
      </c>
      <c r="AI67" s="34">
        <f>PXIL!J67</f>
        <v>0</v>
      </c>
      <c r="AJ67" s="34">
        <f>PXIL!P67</f>
        <v>0</v>
      </c>
      <c r="AK67" s="34">
        <f>RTM_IEX!J67</f>
        <v>198.31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8.1453629999999997</v>
      </c>
      <c r="E68">
        <f>GT_NG!T68</f>
        <v>10.755678832116788</v>
      </c>
      <c r="F68">
        <f>GT_Spot!T68</f>
        <v>0</v>
      </c>
      <c r="G68">
        <f>PPCL_NG!T68</f>
        <v>29.58</v>
      </c>
      <c r="H68">
        <f>PPCL_Spot!T68</f>
        <v>0</v>
      </c>
      <c r="I68">
        <f>Bawana_NG!T68</f>
        <v>69.607583070032291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432.71304775865531</v>
      </c>
      <c r="P68" s="36">
        <v>75.407128988045386</v>
      </c>
      <c r="Q68" s="36">
        <v>26.770000000000003</v>
      </c>
      <c r="R68" s="38">
        <v>23.2</v>
      </c>
      <c r="S68" s="38">
        <v>0</v>
      </c>
      <c r="T68" s="37">
        <f>SUMPRODUCT(LTA!J68:AN68,LTA!J$101:AN$101,LTA!J$105:AN$105)</f>
        <v>53.269999999999996</v>
      </c>
      <c r="U68" s="37">
        <f>SUMPRODUCT(LTA!J68:AN68,LTA!J$102:AN$102,LTA!J$105:AN$105)</f>
        <v>489.90509099999997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332.79</v>
      </c>
      <c r="Z68" s="34">
        <f>IEX!P68</f>
        <v>0</v>
      </c>
      <c r="AA68" s="75">
        <f>STOA!J68</f>
        <v>67.680000000000007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15.941636698250337</v>
      </c>
      <c r="AD68">
        <f t="shared" ref="AD68:AD98" si="4">SUM(B68:AB68,AI68:AV68)-AC68</f>
        <v>1881.8722559505995</v>
      </c>
      <c r="AE68">
        <f>'IDT-1'!F68</f>
        <v>0</v>
      </c>
      <c r="AF68" s="24"/>
      <c r="AG68">
        <f t="shared" ref="AG68:AG98" si="5">SUM(AD68:AF68)</f>
        <v>1881.8722559505995</v>
      </c>
      <c r="AI68" s="34">
        <f>PXIL!J68</f>
        <v>0</v>
      </c>
      <c r="AJ68" s="34">
        <f>PXIL!P68</f>
        <v>0</v>
      </c>
      <c r="AK68" s="34">
        <f>RTM_IEX!J68</f>
        <v>207.99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8.1453629999999997</v>
      </c>
      <c r="E69">
        <f>GT_NG!T69</f>
        <v>10.755678832116788</v>
      </c>
      <c r="F69">
        <f>GT_Spot!T69</f>
        <v>0</v>
      </c>
      <c r="G69">
        <f>PPCL_NG!T69</f>
        <v>29.58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432.56812191573329</v>
      </c>
      <c r="P69" s="36">
        <v>75.407128988045386</v>
      </c>
      <c r="Q69" s="36">
        <v>26.770000000000003</v>
      </c>
      <c r="R69" s="38">
        <v>22.240000000000002</v>
      </c>
      <c r="S69" s="38">
        <v>0</v>
      </c>
      <c r="T69" s="37">
        <f>SUMPRODUCT(LTA!J69:AN69,LTA!J$101:AN$101,LTA!J$105:AN$105)</f>
        <v>47.25</v>
      </c>
      <c r="U69" s="37">
        <f>SUMPRODUCT(LTA!J69:AN69,LTA!J$102:AN$102,LTA!J$105:AN$105)</f>
        <v>482.66939499999995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323.11</v>
      </c>
      <c r="Z69" s="34">
        <f>IEX!P69</f>
        <v>0</v>
      </c>
      <c r="AA69" s="75">
        <f>STOA!J69</f>
        <v>67.680000000000007</v>
      </c>
      <c r="AB69" s="75">
        <f>-STOA!P69</f>
        <v>0</v>
      </c>
      <c r="AC69">
        <f t="shared" si="3"/>
        <v>15.780351474769795</v>
      </c>
      <c r="AD69">
        <f t="shared" si="4"/>
        <v>1862.8329193311581</v>
      </c>
      <c r="AE69">
        <f>'IDT-1'!F69</f>
        <v>0</v>
      </c>
      <c r="AF69" s="24"/>
      <c r="AG69">
        <f t="shared" si="5"/>
        <v>1862.8329193311581</v>
      </c>
      <c r="AI69" s="34">
        <f>PXIL!J69</f>
        <v>0</v>
      </c>
      <c r="AJ69" s="34">
        <f>PXIL!P69</f>
        <v>0</v>
      </c>
      <c r="AK69" s="34">
        <f>RTM_IEX!J69</f>
        <v>212.83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8.1453629999999997</v>
      </c>
      <c r="E70">
        <f>GT_NG!T70</f>
        <v>10.755678832116788</v>
      </c>
      <c r="F70">
        <f>GT_Spot!T70</f>
        <v>0</v>
      </c>
      <c r="G70">
        <f>PPCL_NG!T70</f>
        <v>29.58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439.51051134988614</v>
      </c>
      <c r="P70" s="36">
        <v>75.407128988045386</v>
      </c>
      <c r="Q70" s="36">
        <v>26.770000000000003</v>
      </c>
      <c r="R70" s="38">
        <v>19.99266675560299</v>
      </c>
      <c r="S70" s="38">
        <v>0</v>
      </c>
      <c r="T70" s="37">
        <f>SUMPRODUCT(LTA!J70:AN70,LTA!J$101:AN$101,LTA!J$105:AN$105)</f>
        <v>39.18</v>
      </c>
      <c r="U70" s="37">
        <f>SUMPRODUCT(LTA!J70:AN70,LTA!J$102:AN$102,LTA!J$105:AN$105)</f>
        <v>475.36939799999993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295.06</v>
      </c>
      <c r="Z70" s="34">
        <f>IEX!P70</f>
        <v>0</v>
      </c>
      <c r="AA70" s="75">
        <f>STOA!J70</f>
        <v>67.680000000000007</v>
      </c>
      <c r="AB70" s="75">
        <f>-STOA!P70</f>
        <v>0</v>
      </c>
      <c r="AC70">
        <f t="shared" si="3"/>
        <v>15.576945971963742</v>
      </c>
      <c r="AD70">
        <f t="shared" si="4"/>
        <v>1838.8213840237197</v>
      </c>
      <c r="AE70">
        <f>'IDT-1'!F70</f>
        <v>0</v>
      </c>
      <c r="AF70" s="24"/>
      <c r="AG70">
        <f t="shared" si="5"/>
        <v>1838.8213840237197</v>
      </c>
      <c r="AI70" s="34">
        <f>PXIL!J70</f>
        <v>0</v>
      </c>
      <c r="AJ70" s="34">
        <f>PXIL!P70</f>
        <v>0</v>
      </c>
      <c r="AK70" s="34">
        <f>RTM_IEX!J70</f>
        <v>227.34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8.1453629999999997</v>
      </c>
      <c r="E71">
        <f>GT_NG!T71</f>
        <v>10.755678832116788</v>
      </c>
      <c r="F71">
        <f>GT_Spot!T71</f>
        <v>0</v>
      </c>
      <c r="G71">
        <f>PPCL_NG!T71</f>
        <v>29.58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436.3163165675831</v>
      </c>
      <c r="P71" s="36">
        <v>75.407128988045386</v>
      </c>
      <c r="Q71" s="36">
        <v>26.770000000000003</v>
      </c>
      <c r="R71" s="38">
        <v>15.22</v>
      </c>
      <c r="S71" s="38">
        <v>0</v>
      </c>
      <c r="T71" s="37">
        <f>SUMPRODUCT(LTA!J71:AN71,LTA!J$101:AN$101,LTA!J$105:AN$105)</f>
        <v>31.87</v>
      </c>
      <c r="U71" s="37">
        <f>SUMPRODUCT(LTA!J71:AN71,LTA!J$102:AN$102,LTA!J$105:AN$105)</f>
        <v>468.57560599999994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226.37</v>
      </c>
      <c r="Z71" s="34">
        <f>IEX!P71</f>
        <v>0</v>
      </c>
      <c r="AA71" s="75">
        <f>STOA!J71</f>
        <v>124.45</v>
      </c>
      <c r="AB71" s="75">
        <f>-STOA!P71</f>
        <v>0</v>
      </c>
      <c r="AC71">
        <f t="shared" si="3"/>
        <v>15.332080482245331</v>
      </c>
      <c r="AD71">
        <f t="shared" si="4"/>
        <v>1809.9155959755324</v>
      </c>
      <c r="AE71">
        <f>'IDT-1'!F71</f>
        <v>0</v>
      </c>
      <c r="AF71" s="24"/>
      <c r="AG71">
        <f t="shared" si="5"/>
        <v>1809.9155959755324</v>
      </c>
      <c r="AI71" s="34">
        <f>PXIL!J71</f>
        <v>0</v>
      </c>
      <c r="AJ71" s="34">
        <f>PXIL!P71</f>
        <v>0</v>
      </c>
      <c r="AK71" s="34">
        <f>RTM_IEX!J71</f>
        <v>232.18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8.1453629999999997</v>
      </c>
      <c r="E72">
        <f>GT_NG!T72</f>
        <v>10.755678832116788</v>
      </c>
      <c r="F72">
        <f>GT_Spot!T72</f>
        <v>0</v>
      </c>
      <c r="G72">
        <f>PPCL_NG!T72</f>
        <v>29.58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436.04633362589306</v>
      </c>
      <c r="P72" s="36">
        <v>75.407128988045386</v>
      </c>
      <c r="Q72" s="36">
        <v>26.770000000000003</v>
      </c>
      <c r="R72" s="38">
        <v>10.7</v>
      </c>
      <c r="S72" s="38">
        <v>0</v>
      </c>
      <c r="T72" s="37">
        <f>SUMPRODUCT(LTA!J72:AN72,LTA!J$101:AN$101,LTA!J$105:AN$105)</f>
        <v>24.92</v>
      </c>
      <c r="U72" s="37">
        <f>SUMPRODUCT(LTA!J72:AN72,LTA!J$102:AN$102,LTA!J$105:AN$105)</f>
        <v>461.25523599999997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204.12</v>
      </c>
      <c r="Z72" s="34">
        <f>IEX!P72</f>
        <v>0</v>
      </c>
      <c r="AA72" s="75">
        <f>STOA!J72</f>
        <v>124.45</v>
      </c>
      <c r="AB72" s="75">
        <f>-STOA!P72</f>
        <v>0</v>
      </c>
      <c r="AC72">
        <f t="shared" si="3"/>
        <v>15.066217517535133</v>
      </c>
      <c r="AD72">
        <f t="shared" si="4"/>
        <v>1778.5311059985522</v>
      </c>
      <c r="AE72">
        <f>'IDT-1'!F72</f>
        <v>0</v>
      </c>
      <c r="AF72" s="24"/>
      <c r="AG72">
        <f t="shared" si="5"/>
        <v>1778.5311059985522</v>
      </c>
      <c r="AI72" s="34">
        <f>PXIL!J72</f>
        <v>0</v>
      </c>
      <c r="AJ72" s="34">
        <f>PXIL!P72</f>
        <v>0</v>
      </c>
      <c r="AK72" s="34">
        <f>RTM_IEX!J72</f>
        <v>241.84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8.1453629999999997</v>
      </c>
      <c r="E73">
        <f>GT_NG!T73</f>
        <v>10.755678832116788</v>
      </c>
      <c r="F73">
        <f>GT_Spot!T73</f>
        <v>0</v>
      </c>
      <c r="G73">
        <f>PPCL_NG!T73</f>
        <v>29.58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458.47306469918669</v>
      </c>
      <c r="P73" s="36">
        <v>75.407128988045386</v>
      </c>
      <c r="Q73" s="36">
        <v>26.770000000000003</v>
      </c>
      <c r="R73" s="38">
        <v>6.1726663785652542</v>
      </c>
      <c r="S73" s="38">
        <v>0</v>
      </c>
      <c r="T73" s="37">
        <f>SUMPRODUCT(LTA!J73:AN73,LTA!J$101:AN$101,LTA!J$105:AN$105)</f>
        <v>18.97</v>
      </c>
      <c r="U73" s="37">
        <f>SUMPRODUCT(LTA!J73:AN73,LTA!J$102:AN$102,LTA!J$105:AN$105)</f>
        <v>454.38385399999999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151.88</v>
      </c>
      <c r="Z73" s="34">
        <f>IEX!P73</f>
        <v>0</v>
      </c>
      <c r="AA73" s="75">
        <f>STOA!J73</f>
        <v>158.31</v>
      </c>
      <c r="AB73" s="75">
        <f>-STOA!P73</f>
        <v>0</v>
      </c>
      <c r="AC73">
        <f t="shared" si="3"/>
        <v>14.873336847330748</v>
      </c>
      <c r="AD73">
        <f t="shared" si="4"/>
        <v>1755.7620021206155</v>
      </c>
      <c r="AE73">
        <f>'IDT-1'!F73</f>
        <v>0</v>
      </c>
      <c r="AF73" s="24"/>
      <c r="AG73">
        <f t="shared" si="5"/>
        <v>1755.7620021206155</v>
      </c>
      <c r="AI73" s="34">
        <f>PXIL!J73</f>
        <v>0</v>
      </c>
      <c r="AJ73" s="34">
        <f>PXIL!P73</f>
        <v>0</v>
      </c>
      <c r="AK73" s="34">
        <f>RTM_IEX!J73</f>
        <v>232.18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8.1453629999999997</v>
      </c>
      <c r="E74">
        <f>GT_NG!T74</f>
        <v>10.755678832116788</v>
      </c>
      <c r="F74">
        <f>GT_Spot!T74</f>
        <v>0</v>
      </c>
      <c r="G74">
        <f>PPCL_NG!T74</f>
        <v>29.58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492.59223095808005</v>
      </c>
      <c r="P74" s="36">
        <v>75.407128988045386</v>
      </c>
      <c r="Q74" s="36">
        <v>26.770000000000003</v>
      </c>
      <c r="R74" s="38">
        <v>3.2400000000000007</v>
      </c>
      <c r="S74" s="38">
        <v>0</v>
      </c>
      <c r="T74" s="37">
        <f>SUMPRODUCT(LTA!J74:AN74,LTA!J$101:AN$101,LTA!J$105:AN$105)</f>
        <v>14.16</v>
      </c>
      <c r="U74" s="37">
        <f>SUMPRODUCT(LTA!J74:AN74,LTA!J$102:AN$102,LTA!J$105:AN$105)</f>
        <v>447.54830399999997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135.43</v>
      </c>
      <c r="Z74" s="34">
        <f>IEX!P74</f>
        <v>0</v>
      </c>
      <c r="AA74" s="75">
        <f>STOA!J74</f>
        <v>158.31</v>
      </c>
      <c r="AB74" s="75">
        <f>-STOA!P74</f>
        <v>0</v>
      </c>
      <c r="AC74">
        <f t="shared" si="3"/>
        <v>14.574220826325506</v>
      </c>
      <c r="AD74">
        <f t="shared" si="4"/>
        <v>1720.4520680219491</v>
      </c>
      <c r="AE74">
        <f>'IDT-1'!F74</f>
        <v>0</v>
      </c>
      <c r="AF74" s="24"/>
      <c r="AG74">
        <f t="shared" si="5"/>
        <v>1720.4520680219491</v>
      </c>
      <c r="AI74" s="34">
        <f>PXIL!J74</f>
        <v>0</v>
      </c>
      <c r="AJ74" s="34">
        <f>PXIL!P74</f>
        <v>0</v>
      </c>
      <c r="AK74" s="34">
        <f>RTM_IEX!J74</f>
        <v>193.48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8.2326239999999995</v>
      </c>
      <c r="E75">
        <f>GT_NG!T75</f>
        <v>10.849751824817519</v>
      </c>
      <c r="F75">
        <f>GT_Spot!T75</f>
        <v>0</v>
      </c>
      <c r="G75">
        <f>PPCL_NG!T75</f>
        <v>29.58</v>
      </c>
      <c r="H75">
        <f>PPCL_Spot!T75</f>
        <v>0</v>
      </c>
      <c r="I75">
        <f>Bawana_NG!T75</f>
        <v>69.607583070032291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512.78534319332982</v>
      </c>
      <c r="P75" s="36">
        <v>75.407128988045386</v>
      </c>
      <c r="Q75" s="36">
        <v>26.770000000000003</v>
      </c>
      <c r="R75" s="38">
        <v>0</v>
      </c>
      <c r="S75" s="38">
        <v>0</v>
      </c>
      <c r="T75" s="37">
        <f>SUMPRODUCT(LTA!J75:AN75,LTA!J$101:AN$101,LTA!J$105:AN$105)</f>
        <v>11.43</v>
      </c>
      <c r="U75" s="37">
        <f>SUMPRODUCT(LTA!J75:AN75,LTA!J$102:AN$102,LTA!J$105:AN$105)</f>
        <v>442.459611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102.55</v>
      </c>
      <c r="Z75" s="34">
        <f>IEX!P75</f>
        <v>0</v>
      </c>
      <c r="AA75" s="75">
        <f>STOA!J75</f>
        <v>158.66999999999999</v>
      </c>
      <c r="AB75" s="75">
        <f>-STOA!P75</f>
        <v>0</v>
      </c>
      <c r="AC75">
        <f t="shared" si="3"/>
        <v>14.46053315344029</v>
      </c>
      <c r="AD75">
        <f t="shared" si="4"/>
        <v>1707.0315089227847</v>
      </c>
      <c r="AE75">
        <f>'IDT-1'!F75</f>
        <v>0</v>
      </c>
      <c r="AF75" s="24"/>
      <c r="AG75">
        <f t="shared" si="5"/>
        <v>1707.0315089227847</v>
      </c>
      <c r="AI75" s="34">
        <f>PXIL!J75</f>
        <v>0</v>
      </c>
      <c r="AJ75" s="34">
        <f>PXIL!P75</f>
        <v>0</v>
      </c>
      <c r="AK75" s="34">
        <f>RTM_IEX!J75</f>
        <v>203.15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8.2326239999999995</v>
      </c>
      <c r="E76">
        <f>GT_NG!T76</f>
        <v>10.849751824817519</v>
      </c>
      <c r="F76">
        <f>GT_Spot!T76</f>
        <v>0</v>
      </c>
      <c r="G76">
        <f>PPCL_NG!T76</f>
        <v>29.58</v>
      </c>
      <c r="H76">
        <f>PPCL_Spot!T76</f>
        <v>0</v>
      </c>
      <c r="I76">
        <f>Bawana_NG!T76</f>
        <v>69.607583070032291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544.37109824525976</v>
      </c>
      <c r="P76" s="36">
        <v>75.407128988045386</v>
      </c>
      <c r="Q76" s="36">
        <v>26.770000000000003</v>
      </c>
      <c r="R76" s="38">
        <v>0</v>
      </c>
      <c r="S76" s="38">
        <v>0</v>
      </c>
      <c r="T76" s="37">
        <f>SUMPRODUCT(LTA!J76:AN76,LTA!J$101:AN$101,LTA!J$105:AN$105)</f>
        <v>5.88</v>
      </c>
      <c r="U76" s="37">
        <f>SUMPRODUCT(LTA!J76:AN76,LTA!J$102:AN$102,LTA!J$105:AN$105)</f>
        <v>438.67372699999999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32.9</v>
      </c>
      <c r="Z76" s="34">
        <f>IEX!P76</f>
        <v>0</v>
      </c>
      <c r="AA76" s="75">
        <f>STOA!J76</f>
        <v>183.24</v>
      </c>
      <c r="AB76" s="75">
        <f>-STOA!P76</f>
        <v>0</v>
      </c>
      <c r="AC76">
        <f t="shared" si="3"/>
        <v>14.268844070276501</v>
      </c>
      <c r="AD76">
        <f t="shared" si="4"/>
        <v>1684.4030690578786</v>
      </c>
      <c r="AE76">
        <f>'IDT-1'!F76</f>
        <v>0</v>
      </c>
      <c r="AF76" s="24"/>
      <c r="AG76">
        <f t="shared" si="5"/>
        <v>1684.4030690578786</v>
      </c>
      <c r="AI76" s="34">
        <f>PXIL!J76</f>
        <v>0</v>
      </c>
      <c r="AJ76" s="34">
        <f>PXIL!P76</f>
        <v>0</v>
      </c>
      <c r="AK76" s="34">
        <f>RTM_IEX!J76</f>
        <v>203.16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8.2326239999999995</v>
      </c>
      <c r="E77">
        <f>GT_NG!T77</f>
        <v>10.849751824817519</v>
      </c>
      <c r="F77">
        <f>GT_Spot!T77</f>
        <v>0</v>
      </c>
      <c r="G77">
        <f>PPCL_NG!T77</f>
        <v>29.58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555.85522536916881</v>
      </c>
      <c r="P77" s="36">
        <v>75.407128988045386</v>
      </c>
      <c r="Q77" s="36">
        <v>26.770000000000003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439.66621800000001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12.58</v>
      </c>
      <c r="Z77" s="34">
        <f>IEX!P77</f>
        <v>0</v>
      </c>
      <c r="AA77" s="75">
        <f>STOA!J77</f>
        <v>183.24</v>
      </c>
      <c r="AB77" s="75">
        <f>-STOA!P77</f>
        <v>0</v>
      </c>
      <c r="AC77">
        <f t="shared" si="3"/>
        <v>13.921643662517337</v>
      </c>
      <c r="AD77">
        <f t="shared" si="4"/>
        <v>1643.4168875895468</v>
      </c>
      <c r="AE77">
        <f>'IDT-1'!F77</f>
        <v>0</v>
      </c>
      <c r="AF77" s="24"/>
      <c r="AG77">
        <f t="shared" si="5"/>
        <v>1643.4168875895468</v>
      </c>
      <c r="AI77" s="34">
        <f>PXIL!J77</f>
        <v>0</v>
      </c>
      <c r="AJ77" s="34">
        <f>PXIL!P77</f>
        <v>0</v>
      </c>
      <c r="AK77" s="34">
        <f>RTM_IEX!J77</f>
        <v>174.13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8.2326239999999995</v>
      </c>
      <c r="E78">
        <f>GT_NG!T78</f>
        <v>10.849751824817519</v>
      </c>
      <c r="F78">
        <f>GT_Spot!T78</f>
        <v>0</v>
      </c>
      <c r="G78">
        <f>PPCL_NG!T78</f>
        <v>29.58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564.01315207473544</v>
      </c>
      <c r="P78" s="36">
        <v>75.407128988045386</v>
      </c>
      <c r="Q78" s="36">
        <v>26.770000000000003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438.90999999999997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183.24</v>
      </c>
      <c r="AB78" s="75">
        <f>-STOA!P78</f>
        <v>0</v>
      </c>
      <c r="AC78">
        <f t="shared" si="3"/>
        <v>13.948622015644096</v>
      </c>
      <c r="AD78">
        <f t="shared" si="4"/>
        <v>1646.6016179419864</v>
      </c>
      <c r="AE78">
        <f>'IDT-1'!F78</f>
        <v>0</v>
      </c>
      <c r="AF78" s="24"/>
      <c r="AG78">
        <f t="shared" si="5"/>
        <v>1646.6016179419864</v>
      </c>
      <c r="AI78" s="34">
        <f>PXIL!J78</f>
        <v>0</v>
      </c>
      <c r="AJ78" s="34">
        <f>PXIL!P78</f>
        <v>0</v>
      </c>
      <c r="AK78" s="34">
        <f>RTM_IEX!J78</f>
        <v>183.81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8.2326239999999995</v>
      </c>
      <c r="E79">
        <f>GT_NG!T79</f>
        <v>10.849751824817519</v>
      </c>
      <c r="F79">
        <f>GT_Spot!T79</f>
        <v>0</v>
      </c>
      <c r="G79">
        <f>PPCL_NG!T79</f>
        <v>29.58</v>
      </c>
      <c r="H79">
        <f>PPCL_Spot!T79</f>
        <v>0</v>
      </c>
      <c r="I79">
        <f>Bawana_NG!T79</f>
        <v>69.607583070032291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496.2125894123181</v>
      </c>
      <c r="P79" s="36">
        <v>75.407128988045386</v>
      </c>
      <c r="Q79" s="36">
        <v>26.770000000000003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439.2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231.90000000000003</v>
      </c>
      <c r="AB79" s="75">
        <f>-STOA!P79</f>
        <v>0</v>
      </c>
      <c r="AC79">
        <f t="shared" si="3"/>
        <v>14.032953289279792</v>
      </c>
      <c r="AD79">
        <f t="shared" si="4"/>
        <v>1656.5567240059336</v>
      </c>
      <c r="AE79">
        <f>'IDT-1'!F79</f>
        <v>0</v>
      </c>
      <c r="AF79" s="24"/>
      <c r="AG79">
        <f t="shared" si="5"/>
        <v>1656.5567240059336</v>
      </c>
      <c r="AI79" s="34">
        <f>PXIL!J79</f>
        <v>0</v>
      </c>
      <c r="AJ79" s="34">
        <f>PXIL!P79</f>
        <v>0</v>
      </c>
      <c r="AK79" s="34">
        <f>RTM_IEX!J79</f>
        <v>212.83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8.2326239999999995</v>
      </c>
      <c r="E80">
        <f>GT_NG!T80</f>
        <v>10.849751824817519</v>
      </c>
      <c r="F80">
        <f>GT_Spot!T80</f>
        <v>0</v>
      </c>
      <c r="G80">
        <f>PPCL_NG!T80</f>
        <v>29.58</v>
      </c>
      <c r="H80">
        <f>PPCL_Spot!T80</f>
        <v>0</v>
      </c>
      <c r="I80">
        <f>Bawana_NG!T80</f>
        <v>69.607583070032291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497.42412169997613</v>
      </c>
      <c r="P80" s="36">
        <v>75.407128988045386</v>
      </c>
      <c r="Q80" s="36">
        <v>26.770000000000003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438.87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231.90000000000003</v>
      </c>
      <c r="AB80" s="75">
        <f>-STOA!P80</f>
        <v>0</v>
      </c>
      <c r="AC80">
        <f t="shared" si="3"/>
        <v>14.121586160496118</v>
      </c>
      <c r="AD80">
        <f t="shared" si="4"/>
        <v>1667.0196234223754</v>
      </c>
      <c r="AE80">
        <f>'IDT-1'!F80</f>
        <v>0</v>
      </c>
      <c r="AF80" s="24"/>
      <c r="AG80">
        <f t="shared" si="5"/>
        <v>1667.0196234223754</v>
      </c>
      <c r="AI80" s="34">
        <f>PXIL!J80</f>
        <v>0</v>
      </c>
      <c r="AJ80" s="34">
        <f>PXIL!P80</f>
        <v>0</v>
      </c>
      <c r="AK80" s="34">
        <f>RTM_IEX!J80</f>
        <v>222.5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8.2326239999999995</v>
      </c>
      <c r="E81">
        <f>GT_NG!T81</f>
        <v>10.849751824817519</v>
      </c>
      <c r="F81">
        <f>GT_Spot!T81</f>
        <v>0</v>
      </c>
      <c r="G81">
        <f>PPCL_NG!T81</f>
        <v>29.58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500.03808104902953</v>
      </c>
      <c r="P81" s="36">
        <v>75.407128988045386</v>
      </c>
      <c r="Q81" s="36">
        <v>26.770000000000003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438.53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231.90000000000003</v>
      </c>
      <c r="AB81" s="75">
        <f>-STOA!P81</f>
        <v>0</v>
      </c>
      <c r="AC81">
        <f t="shared" si="3"/>
        <v>14.262571419028166</v>
      </c>
      <c r="AD81">
        <f t="shared" si="4"/>
        <v>1683.6625975128966</v>
      </c>
      <c r="AE81">
        <f>'IDT-1'!F81</f>
        <v>0</v>
      </c>
      <c r="AF81" s="24"/>
      <c r="AG81">
        <f t="shared" si="5"/>
        <v>1683.6625975128966</v>
      </c>
      <c r="AI81" s="34">
        <f>PXIL!J81</f>
        <v>0</v>
      </c>
      <c r="AJ81" s="34">
        <f>PXIL!P81</f>
        <v>0</v>
      </c>
      <c r="AK81" s="34">
        <f>RTM_IEX!J81</f>
        <v>237.01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8.2326239999999995</v>
      </c>
      <c r="E82">
        <f>GT_NG!T82</f>
        <v>10.849751824817519</v>
      </c>
      <c r="F82">
        <f>GT_Spot!T82</f>
        <v>0</v>
      </c>
      <c r="G82">
        <f>PPCL_NG!T82</f>
        <v>29.58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500.03618047319668</v>
      </c>
      <c r="P82" s="36">
        <v>75.407128988045386</v>
      </c>
      <c r="Q82" s="36">
        <v>26.770000000000003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438.2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231.90000000000003</v>
      </c>
      <c r="AB82" s="75">
        <f>-STOA!P82</f>
        <v>0</v>
      </c>
      <c r="AC82">
        <f t="shared" si="3"/>
        <v>14.178555454191173</v>
      </c>
      <c r="AD82">
        <f t="shared" si="4"/>
        <v>1673.7447129019008</v>
      </c>
      <c r="AE82">
        <f>'IDT-1'!F82</f>
        <v>0</v>
      </c>
      <c r="AF82" s="24"/>
      <c r="AG82">
        <f t="shared" si="5"/>
        <v>1673.7447129019008</v>
      </c>
      <c r="AI82" s="34">
        <f>PXIL!J82</f>
        <v>0</v>
      </c>
      <c r="AJ82" s="34">
        <f>PXIL!P82</f>
        <v>0</v>
      </c>
      <c r="AK82" s="34">
        <f>RTM_IEX!J82</f>
        <v>227.34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8.2326239999999995</v>
      </c>
      <c r="E83">
        <f>GT_NG!T83</f>
        <v>10.849751824817519</v>
      </c>
      <c r="F83">
        <f>GT_Spot!T83</f>
        <v>0</v>
      </c>
      <c r="G83">
        <f>PPCL_NG!T83</f>
        <v>29.58</v>
      </c>
      <c r="H83">
        <f>PPCL_Spot!T83</f>
        <v>0</v>
      </c>
      <c r="I83">
        <f>Bawana_NG!T83</f>
        <v>69.607583070032291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500.0375217421601</v>
      </c>
      <c r="P83" s="36">
        <v>75.407128988045386</v>
      </c>
      <c r="Q83" s="36">
        <v>26.770000000000003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437.43999999999994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232.26000000000002</v>
      </c>
      <c r="AB83" s="75">
        <f>-STOA!P83</f>
        <v>0</v>
      </c>
      <c r="AC83">
        <f t="shared" si="3"/>
        <v>13.972010720850465</v>
      </c>
      <c r="AD83">
        <f t="shared" si="4"/>
        <v>1649.362598904205</v>
      </c>
      <c r="AE83">
        <f>'IDT-1'!F83</f>
        <v>0</v>
      </c>
      <c r="AF83" s="24"/>
      <c r="AG83">
        <f t="shared" si="5"/>
        <v>1649.362598904205</v>
      </c>
      <c r="AI83" s="34">
        <f>PXIL!J83</f>
        <v>0</v>
      </c>
      <c r="AJ83" s="34">
        <f>PXIL!P83</f>
        <v>0</v>
      </c>
      <c r="AK83" s="34">
        <f>RTM_IEX!J83</f>
        <v>203.15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8.2326239999999995</v>
      </c>
      <c r="E84">
        <f>GT_NG!T84</f>
        <v>10.849751824817519</v>
      </c>
      <c r="F84">
        <f>GT_Spot!T84</f>
        <v>0</v>
      </c>
      <c r="G84">
        <f>PPCL_NG!T84</f>
        <v>29.58</v>
      </c>
      <c r="H84">
        <f>PPCL_Spot!T84</f>
        <v>0</v>
      </c>
      <c r="I84">
        <f>Bawana_NG!T84</f>
        <v>69.607583070032291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500.03756688644063</v>
      </c>
      <c r="P84" s="36">
        <v>75.407128988045386</v>
      </c>
      <c r="Q84" s="36">
        <v>26.770000000000003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437.10999999999996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232.26000000000002</v>
      </c>
      <c r="AB84" s="75">
        <f>-STOA!P84</f>
        <v>0</v>
      </c>
      <c r="AC84">
        <f t="shared" si="3"/>
        <v>13.888011100062421</v>
      </c>
      <c r="AD84">
        <f t="shared" si="4"/>
        <v>1639.4466436692735</v>
      </c>
      <c r="AE84">
        <f>'IDT-1'!F84</f>
        <v>0</v>
      </c>
      <c r="AF84" s="24"/>
      <c r="AG84">
        <f t="shared" si="5"/>
        <v>1639.4466436692735</v>
      </c>
      <c r="AI84" s="34">
        <f>PXIL!J84</f>
        <v>0</v>
      </c>
      <c r="AJ84" s="34">
        <f>PXIL!P84</f>
        <v>0</v>
      </c>
      <c r="AK84" s="34">
        <f>RTM_IEX!J84</f>
        <v>193.48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8.2326239999999995</v>
      </c>
      <c r="E85">
        <f>GT_NG!T85</f>
        <v>10.849751824817519</v>
      </c>
      <c r="F85">
        <f>GT_Spot!T85</f>
        <v>0</v>
      </c>
      <c r="G85">
        <f>PPCL_NG!T85</f>
        <v>29.58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488.0489685811163</v>
      </c>
      <c r="P85" s="36">
        <v>75.407128988045386</v>
      </c>
      <c r="Q85" s="36">
        <v>26.770000000000003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436.60999999999996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232.26000000000002</v>
      </c>
      <c r="AB85" s="75">
        <f>-STOA!P85</f>
        <v>0</v>
      </c>
      <c r="AC85">
        <f t="shared" si="3"/>
        <v>13.864334874297697</v>
      </c>
      <c r="AD85">
        <f t="shared" si="4"/>
        <v>1636.6517215897138</v>
      </c>
      <c r="AE85">
        <f>'IDT-1'!F85</f>
        <v>0</v>
      </c>
      <c r="AF85" s="24"/>
      <c r="AG85">
        <f t="shared" si="5"/>
        <v>1636.6517215897138</v>
      </c>
      <c r="AI85" s="34">
        <f>PXIL!J85</f>
        <v>0</v>
      </c>
      <c r="AJ85" s="34">
        <f>PXIL!P85</f>
        <v>0</v>
      </c>
      <c r="AK85" s="34">
        <f>RTM_IEX!J85</f>
        <v>203.15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8.2326239999999995</v>
      </c>
      <c r="E86">
        <f>GT_NG!T86</f>
        <v>10.849751824817519</v>
      </c>
      <c r="F86">
        <f>GT_Spot!T86</f>
        <v>0</v>
      </c>
      <c r="G86">
        <f>PPCL_NG!T86</f>
        <v>29.58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483.3879113834484</v>
      </c>
      <c r="P86" s="36">
        <v>75.407128988045386</v>
      </c>
      <c r="Q86" s="36">
        <v>26.770000000000003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435.10999999999996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232.26000000000002</v>
      </c>
      <c r="AB86" s="75">
        <f>-STOA!P86</f>
        <v>0</v>
      </c>
      <c r="AC86">
        <f t="shared" si="3"/>
        <v>13.893893993837285</v>
      </c>
      <c r="AD86">
        <f t="shared" si="4"/>
        <v>1640.1411052725061</v>
      </c>
      <c r="AE86">
        <f>'IDT-1'!F86</f>
        <v>0</v>
      </c>
      <c r="AF86" s="24"/>
      <c r="AG86">
        <f t="shared" si="5"/>
        <v>1640.1411052725061</v>
      </c>
      <c r="AI86" s="34">
        <f>PXIL!J86</f>
        <v>0</v>
      </c>
      <c r="AJ86" s="34">
        <f>PXIL!P86</f>
        <v>0</v>
      </c>
      <c r="AK86" s="34">
        <f>RTM_IEX!J86</f>
        <v>212.83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8.2326239999999995</v>
      </c>
      <c r="E87">
        <f>GT_NG!T87</f>
        <v>10.849751824817519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69.607583070032291</v>
      </c>
      <c r="J87">
        <f>Bawana_RLNG!T87</f>
        <v>0</v>
      </c>
      <c r="K87">
        <f>Bawana_Spot!T87</f>
        <v>200.11869522412388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484.37872226258082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432.78999999999991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-40</v>
      </c>
      <c r="AA87" s="75">
        <f>STOA!J87</f>
        <v>232.45000000000002</v>
      </c>
      <c r="AB87" s="75">
        <f>-STOA!P87</f>
        <v>0</v>
      </c>
      <c r="AC87">
        <f t="shared" si="3"/>
        <v>14.3445401541002</v>
      </c>
      <c r="AD87">
        <f t="shared" si="4"/>
        <v>1612.9999652154995</v>
      </c>
      <c r="AE87">
        <f>'IDT-1'!F87</f>
        <v>0</v>
      </c>
      <c r="AF87" s="24"/>
      <c r="AG87">
        <f t="shared" si="5"/>
        <v>1612.9999652154995</v>
      </c>
      <c r="AI87" s="34">
        <f>PXIL!J87</f>
        <v>0</v>
      </c>
      <c r="AJ87" s="34">
        <f>PXIL!P87</f>
        <v>0</v>
      </c>
      <c r="AK87" s="34">
        <f>RTM_IEX!J87</f>
        <v>96.74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8.2326239999999995</v>
      </c>
      <c r="E88">
        <f>GT_NG!T88</f>
        <v>10.849751824817519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69.607583070032291</v>
      </c>
      <c r="J88">
        <f>Bawana_RLNG!T88</f>
        <v>0</v>
      </c>
      <c r="K88">
        <f>Bawana_Spot!T88</f>
        <v>200.11869734743695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484.37872226258082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431.61999999999989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6.6</v>
      </c>
      <c r="Z88" s="34">
        <f>IEX!P88</f>
        <v>0</v>
      </c>
      <c r="AA88" s="75">
        <f>STOA!J88</f>
        <v>215.33</v>
      </c>
      <c r="AB88" s="75">
        <f>-STOA!P88</f>
        <v>0</v>
      </c>
      <c r="AC88">
        <f t="shared" si="3"/>
        <v>13.907497862940467</v>
      </c>
      <c r="AD88">
        <f t="shared" si="4"/>
        <v>1641.7470096299724</v>
      </c>
      <c r="AE88">
        <f>'IDT-1'!F88</f>
        <v>0</v>
      </c>
      <c r="AF88" s="24"/>
      <c r="AG88">
        <f t="shared" si="5"/>
        <v>1641.7470096299724</v>
      </c>
      <c r="AI88" s="34">
        <f>PXIL!J88</f>
        <v>0</v>
      </c>
      <c r="AJ88" s="34">
        <f>PXIL!P88</f>
        <v>0</v>
      </c>
      <c r="AK88" s="34">
        <f>RTM_IEX!J88</f>
        <v>96.74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8.2326239999999995</v>
      </c>
      <c r="E89">
        <f>GT_NG!T89</f>
        <v>10.849751824817519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69.607583070032291</v>
      </c>
      <c r="J89">
        <f>Bawana_RLNG!T89</f>
        <v>0</v>
      </c>
      <c r="K89">
        <f>Bawana_Spot!T89</f>
        <v>200.11872636435959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484.37872226258082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431.89999999999986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29.94</v>
      </c>
      <c r="Z89" s="34">
        <f>IEX!P89</f>
        <v>0</v>
      </c>
      <c r="AA89" s="75">
        <f>STOA!J89</f>
        <v>215.33</v>
      </c>
      <c r="AB89" s="75">
        <f>-STOA!P89</f>
        <v>0</v>
      </c>
      <c r="AC89">
        <f t="shared" si="3"/>
        <v>14.349758106682618</v>
      </c>
      <c r="AD89">
        <f t="shared" si="4"/>
        <v>1693.9547784031529</v>
      </c>
      <c r="AE89">
        <f>'IDT-1'!F89</f>
        <v>0</v>
      </c>
      <c r="AF89" s="24"/>
      <c r="AG89">
        <f t="shared" si="5"/>
        <v>1693.9547784031529</v>
      </c>
      <c r="AI89" s="34">
        <f>PXIL!J89</f>
        <v>0</v>
      </c>
      <c r="AJ89" s="34">
        <f>PXIL!P89</f>
        <v>0</v>
      </c>
      <c r="AK89" s="34">
        <f>RTM_IEX!J89</f>
        <v>125.77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8.2326239999999995</v>
      </c>
      <c r="E90">
        <f>GT_NG!T90</f>
        <v>10.849751824817519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69.607583070032291</v>
      </c>
      <c r="J90">
        <f>Bawana_RLNG!T90</f>
        <v>0</v>
      </c>
      <c r="K90">
        <f>Bawana_Spot!T90</f>
        <v>200.11873840819544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485.09615627249337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431.56999999999988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44.48</v>
      </c>
      <c r="Z90" s="34">
        <f>IEX!P90</f>
        <v>0</v>
      </c>
      <c r="AA90" s="75">
        <f>STOA!J90</f>
        <v>215.33</v>
      </c>
      <c r="AB90" s="75">
        <f>-STOA!P90</f>
        <v>0</v>
      </c>
      <c r="AC90">
        <f t="shared" si="3"/>
        <v>14.637604653534103</v>
      </c>
      <c r="AD90">
        <f t="shared" si="4"/>
        <v>1727.9343779100498</v>
      </c>
      <c r="AE90">
        <f>'IDT-1'!F90</f>
        <v>0</v>
      </c>
      <c r="AF90" s="24"/>
      <c r="AG90">
        <f t="shared" si="5"/>
        <v>1727.9343779100498</v>
      </c>
      <c r="AI90" s="34">
        <f>PXIL!J90</f>
        <v>0</v>
      </c>
      <c r="AJ90" s="34">
        <f>PXIL!P90</f>
        <v>0</v>
      </c>
      <c r="AK90" s="34">
        <f>RTM_IEX!J90</f>
        <v>145.11000000000001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8.2326239999999995</v>
      </c>
      <c r="E91">
        <f>GT_NG!T91</f>
        <v>10.849751824817519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200.12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485.09615627249337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430.98999999999995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9.4600000000000009</v>
      </c>
      <c r="Z91" s="34">
        <f>IEX!P91</f>
        <v>0</v>
      </c>
      <c r="AA91" s="75">
        <f>STOA!J91</f>
        <v>319.31</v>
      </c>
      <c r="AB91" s="75">
        <f>-STOA!P91</f>
        <v>0</v>
      </c>
      <c r="AC91">
        <f t="shared" si="3"/>
        <v>14.88694755311699</v>
      </c>
      <c r="AD91">
        <f t="shared" si="4"/>
        <v>1757.3687135322393</v>
      </c>
      <c r="AE91">
        <f>'IDT-1'!F91</f>
        <v>0</v>
      </c>
      <c r="AF91" s="24"/>
      <c r="AG91">
        <f t="shared" si="5"/>
        <v>1757.3687135322393</v>
      </c>
      <c r="AI91" s="34">
        <f>PXIL!J91</f>
        <v>0</v>
      </c>
      <c r="AJ91" s="34">
        <f>PXIL!P91</f>
        <v>0</v>
      </c>
      <c r="AK91" s="34">
        <f>RTM_IEX!J91</f>
        <v>106.41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8.2326239999999995</v>
      </c>
      <c r="E92">
        <f>GT_NG!T92</f>
        <v>10.849751824817519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200.11867360397679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485.09615627249337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430.48999999999995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19.98</v>
      </c>
      <c r="Z92" s="34">
        <f>IEX!P92</f>
        <v>0</v>
      </c>
      <c r="AA92" s="75">
        <f>STOA!J92</f>
        <v>319.31</v>
      </c>
      <c r="AB92" s="75">
        <f>-STOA!P92</f>
        <v>0</v>
      </c>
      <c r="AC92">
        <f t="shared" si="3"/>
        <v>15.133728411390397</v>
      </c>
      <c r="AD92">
        <f t="shared" si="4"/>
        <v>1786.5006062779426</v>
      </c>
      <c r="AE92">
        <f>'IDT-1'!F92</f>
        <v>0</v>
      </c>
      <c r="AF92" s="24"/>
      <c r="AG92">
        <f t="shared" si="5"/>
        <v>1786.5006062779426</v>
      </c>
      <c r="AI92" s="34">
        <f>PXIL!J92</f>
        <v>0</v>
      </c>
      <c r="AJ92" s="34">
        <f>PXIL!P92</f>
        <v>0</v>
      </c>
      <c r="AK92" s="34">
        <f>RTM_IEX!J92</f>
        <v>125.77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8.2326239999999995</v>
      </c>
      <c r="E93">
        <f>GT_NG!T93</f>
        <v>10.849751824817519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200.11868450287594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485.09615627249337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430.53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41.69</v>
      </c>
      <c r="Z93" s="34">
        <f>IEX!P93</f>
        <v>0</v>
      </c>
      <c r="AA93" s="75">
        <f>STOA!J93</f>
        <v>315.53999999999996</v>
      </c>
      <c r="AB93" s="75">
        <f>-STOA!P93</f>
        <v>0</v>
      </c>
      <c r="AC93">
        <f t="shared" si="3"/>
        <v>15.365904502941149</v>
      </c>
      <c r="AD93">
        <f t="shared" si="4"/>
        <v>1813.9084410852909</v>
      </c>
      <c r="AE93">
        <f>'IDT-1'!F93</f>
        <v>0</v>
      </c>
      <c r="AF93" s="24"/>
      <c r="AG93">
        <f t="shared" si="5"/>
        <v>1813.9084410852909</v>
      </c>
      <c r="AI93" s="34">
        <f>PXIL!J93</f>
        <v>0</v>
      </c>
      <c r="AJ93" s="34">
        <f>PXIL!P93</f>
        <v>0</v>
      </c>
      <c r="AK93" s="34">
        <f>RTM_IEX!J93</f>
        <v>135.43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8.2326239999999995</v>
      </c>
      <c r="E94">
        <f>GT_NG!T94</f>
        <v>11.112337841567763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200.11867360397679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482.04124211246784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430.18999999999994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43.08</v>
      </c>
      <c r="Z94" s="34">
        <f>IEX!P94</f>
        <v>0</v>
      </c>
      <c r="AA94" s="75">
        <f>STOA!J94</f>
        <v>315.53999999999996</v>
      </c>
      <c r="AB94" s="75">
        <f>-STOA!P94</f>
        <v>0</v>
      </c>
      <c r="AC94">
        <f t="shared" si="3"/>
        <v>15.513892854986882</v>
      </c>
      <c r="AD94">
        <f t="shared" si="4"/>
        <v>1831.3781136910707</v>
      </c>
      <c r="AE94">
        <f>'IDT-1'!F94</f>
        <v>0</v>
      </c>
      <c r="AF94" s="24"/>
      <c r="AG94">
        <f t="shared" si="5"/>
        <v>1831.3781136910707</v>
      </c>
      <c r="AI94" s="34">
        <f>PXIL!J94</f>
        <v>0</v>
      </c>
      <c r="AJ94" s="34">
        <f>PXIL!P94</f>
        <v>0</v>
      </c>
      <c r="AK94" s="34">
        <f>RTM_IEX!J94</f>
        <v>154.79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8.2326239999999995</v>
      </c>
      <c r="E95">
        <f>GT_NG!T95</f>
        <v>11.112337841567763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69.609999999999985</v>
      </c>
      <c r="J95">
        <f>Bawana_RLNG!T95</f>
        <v>0</v>
      </c>
      <c r="K95">
        <f>Bawana_Spot!T95</f>
        <v>200.11853526075024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483.93638539678727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429.78999999999996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48.87</v>
      </c>
      <c r="Z95" s="34">
        <f>IEX!P95</f>
        <v>0</v>
      </c>
      <c r="AA95" s="75">
        <f>STOA!J95</f>
        <v>263.19</v>
      </c>
      <c r="AB95" s="75">
        <f>-STOA!P95</f>
        <v>0</v>
      </c>
      <c r="AC95">
        <f t="shared" si="3"/>
        <v>13.875766896492065</v>
      </c>
      <c r="AD95">
        <f t="shared" si="4"/>
        <v>1638.0012445906586</v>
      </c>
      <c r="AE95">
        <f>'IDT-1'!F95</f>
        <v>0</v>
      </c>
      <c r="AF95" s="24"/>
      <c r="AG95">
        <f t="shared" si="5"/>
        <v>1638.0012445906586</v>
      </c>
      <c r="AI95" s="34">
        <f>PXIL!J95</f>
        <v>0</v>
      </c>
      <c r="AJ95" s="34">
        <f>PXIL!P95</f>
        <v>0</v>
      </c>
      <c r="AK95" s="34">
        <f>RTM_IEX!J95</f>
        <v>4.84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8.2326239999999995</v>
      </c>
      <c r="E96">
        <f>GT_NG!T96</f>
        <v>11.112337841567763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69.609999999999985</v>
      </c>
      <c r="J96">
        <f>Bawana_RLNG!T96</f>
        <v>0</v>
      </c>
      <c r="K96">
        <f>Bawana_Spot!T96</f>
        <v>200.11904731981338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487.71504967441655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429.78999999999996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47.73</v>
      </c>
      <c r="Z96" s="34">
        <f>IEX!P96</f>
        <v>0</v>
      </c>
      <c r="AA96" s="75">
        <f>STOA!J96</f>
        <v>263.19</v>
      </c>
      <c r="AB96" s="75">
        <f>-STOA!P96</f>
        <v>0</v>
      </c>
      <c r="AC96">
        <f t="shared" si="3"/>
        <v>13.897935977720282</v>
      </c>
      <c r="AD96">
        <f t="shared" si="4"/>
        <v>1640.6182518461228</v>
      </c>
      <c r="AE96">
        <f>'IDT-1'!F96</f>
        <v>0</v>
      </c>
      <c r="AF96" s="24"/>
      <c r="AG96">
        <f t="shared" si="5"/>
        <v>1640.6182518461228</v>
      </c>
      <c r="AI96" s="34">
        <f>PXIL!J96</f>
        <v>0</v>
      </c>
      <c r="AJ96" s="34">
        <f>PXIL!P96</f>
        <v>0</v>
      </c>
      <c r="AK96" s="34">
        <f>RTM_IEX!J96</f>
        <v>4.84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8.2326239999999995</v>
      </c>
      <c r="E97">
        <f>GT_NG!T97</f>
        <v>11.112337841567763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69.609999999999985</v>
      </c>
      <c r="J97">
        <f>Bawana_RLNG!T97</f>
        <v>0</v>
      </c>
      <c r="K97">
        <f>Bawana_Spot!T97</f>
        <v>200.11904731981338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475.87002243246889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429.78999999999996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47.38</v>
      </c>
      <c r="Z97" s="34">
        <f>IEX!P97</f>
        <v>0</v>
      </c>
      <c r="AA97" s="75">
        <f>STOA!J97</f>
        <v>263.19</v>
      </c>
      <c r="AB97" s="75">
        <f>-STOA!P97</f>
        <v>0</v>
      </c>
      <c r="AC97">
        <f t="shared" si="3"/>
        <v>15.237294350743507</v>
      </c>
      <c r="AD97">
        <f t="shared" si="4"/>
        <v>1447.243866231152</v>
      </c>
      <c r="AE97">
        <f>'IDT-1'!F97</f>
        <v>0</v>
      </c>
      <c r="AF97" s="24"/>
      <c r="AG97">
        <f t="shared" si="5"/>
        <v>1447.243866231152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-175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8.2326239999999995</v>
      </c>
      <c r="E98">
        <f>GT_NG!T98</f>
        <v>11.112337841567763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69.609999999999985</v>
      </c>
      <c r="J98">
        <f>Bawana_RLNG!T98</f>
        <v>0</v>
      </c>
      <c r="K98">
        <f>Bawana_Spot!T98</f>
        <v>200.11904731981338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461.30606654336327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429.78999999999996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47.59</v>
      </c>
      <c r="Z98" s="34">
        <f>IEX!P98</f>
        <v>0</v>
      </c>
      <c r="AA98" s="75">
        <f>STOA!J98</f>
        <v>263.19</v>
      </c>
      <c r="AB98" s="75">
        <f>-STOA!P98</f>
        <v>0</v>
      </c>
      <c r="AC98">
        <f t="shared" si="3"/>
        <v>14.693163235030566</v>
      </c>
      <c r="AD98">
        <f t="shared" si="4"/>
        <v>1483.4340414577591</v>
      </c>
      <c r="AE98">
        <f>'IDT-1'!F98</f>
        <v>0</v>
      </c>
      <c r="AF98" s="24"/>
      <c r="AG98">
        <f t="shared" si="5"/>
        <v>1483.4340414577591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0.19679762699999964</v>
      </c>
      <c r="E99">
        <f t="shared" si="6"/>
        <v>0.25987561938225201</v>
      </c>
      <c r="F99">
        <f t="shared" si="6"/>
        <v>0</v>
      </c>
      <c r="G99">
        <f t="shared" si="6"/>
        <v>0.71645188130451942</v>
      </c>
      <c r="H99">
        <f t="shared" si="6"/>
        <v>0</v>
      </c>
      <c r="I99">
        <f t="shared" si="6"/>
        <v>1.6706072870864048</v>
      </c>
      <c r="J99">
        <f t="shared" si="6"/>
        <v>0</v>
      </c>
      <c r="K99">
        <f t="shared" si="6"/>
        <v>1.8303566415687837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9.9416148335571641</v>
      </c>
      <c r="P99" s="36">
        <f t="shared" si="6"/>
        <v>1.6861118181884773</v>
      </c>
      <c r="Q99" s="36">
        <f t="shared" si="6"/>
        <v>0.58027249999999986</v>
      </c>
      <c r="R99" s="38">
        <f>SUM(R3:R98)/4000</f>
        <v>0.23178886562045498</v>
      </c>
      <c r="S99" s="38">
        <f t="shared" si="6"/>
        <v>0</v>
      </c>
      <c r="T99" s="37">
        <f t="shared" si="6"/>
        <v>0.84884500000000007</v>
      </c>
      <c r="U99" s="37">
        <f t="shared" si="6"/>
        <v>11.316619242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1.6685149999999997</v>
      </c>
      <c r="Z99" s="34">
        <f t="shared" si="6"/>
        <v>-0.23100000000000001</v>
      </c>
      <c r="AA99" s="75">
        <f t="shared" si="6"/>
        <v>3.0358974999999999</v>
      </c>
      <c r="AB99" s="75">
        <f t="shared" si="6"/>
        <v>0</v>
      </c>
      <c r="AC99">
        <f t="shared" si="6"/>
        <v>0.32756911731576366</v>
      </c>
      <c r="AD99">
        <f t="shared" si="6"/>
        <v>38.054162198392262</v>
      </c>
      <c r="AE99">
        <f t="shared" si="6"/>
        <v>0.12722174999999999</v>
      </c>
      <c r="AG99">
        <f t="shared" si="6"/>
        <v>38.181383948392266</v>
      </c>
      <c r="AI99">
        <f t="shared" si="6"/>
        <v>0</v>
      </c>
      <c r="AJ99">
        <f t="shared" si="6"/>
        <v>0</v>
      </c>
      <c r="AK99">
        <f t="shared" si="6"/>
        <v>4.7039775000000033</v>
      </c>
      <c r="AL99">
        <f t="shared" si="6"/>
        <v>-7.4999999999999997E-2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45422</v>
      </c>
      <c r="B1" s="221"/>
      <c r="C1" s="221"/>
      <c r="D1" s="233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1.3296960000000002</v>
      </c>
      <c r="E3">
        <f>GT_NG!S3</f>
        <v>2.050744525547445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57.018336173301726</v>
      </c>
      <c r="P3" s="36">
        <v>0</v>
      </c>
      <c r="Q3" s="36">
        <v>0</v>
      </c>
      <c r="R3" s="38">
        <v>0</v>
      </c>
      <c r="S3" s="38">
        <v>8.4600000000000009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1.3921141776901214</v>
      </c>
      <c r="AD3">
        <f>SUM(B3:AB3,AI3:AV3)-AC3</f>
        <v>164.33576411875291</v>
      </c>
      <c r="AE3">
        <f>'IDT-1'!E3</f>
        <v>0</v>
      </c>
      <c r="AF3" s="24"/>
      <c r="AG3">
        <f>SUM(AD3:AF3)</f>
        <v>164.33576411875291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1.3296960000000002</v>
      </c>
      <c r="E4">
        <f>GT_NG!S4</f>
        <v>2.050744525547445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54.515023311906276</v>
      </c>
      <c r="P4" s="36">
        <v>0</v>
      </c>
      <c r="Q4" s="36">
        <v>0</v>
      </c>
      <c r="R4" s="38">
        <v>0</v>
      </c>
      <c r="S4" s="38">
        <v>8.4600000000000009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1.3710863496543995</v>
      </c>
      <c r="AD4">
        <f t="shared" ref="AD4:AD67" si="1">SUM(B4:AB4,AI4:AV4)-AC4</f>
        <v>161.85347908539316</v>
      </c>
      <c r="AE4">
        <f>'IDT-1'!E4</f>
        <v>0</v>
      </c>
      <c r="AF4" s="24"/>
      <c r="AG4">
        <f t="shared" ref="AG4:AG67" si="2">SUM(AD4:AF4)</f>
        <v>161.85347908539316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1.3296960000000002</v>
      </c>
      <c r="E5">
        <f>GT_NG!S5</f>
        <v>2.050744525547445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53.529015267526468</v>
      </c>
      <c r="P5" s="36">
        <v>0</v>
      </c>
      <c r="Q5" s="36">
        <v>0</v>
      </c>
      <c r="R5" s="38">
        <v>0</v>
      </c>
      <c r="S5" s="38">
        <v>8.4600000000000009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29.09</v>
      </c>
      <c r="AB5" s="75">
        <f>-STOA!Q5</f>
        <v>0</v>
      </c>
      <c r="AC5">
        <f t="shared" si="0"/>
        <v>1.3628038820816093</v>
      </c>
      <c r="AD5">
        <f t="shared" si="1"/>
        <v>160.87575350858617</v>
      </c>
      <c r="AE5">
        <f>'IDT-1'!E5</f>
        <v>0</v>
      </c>
      <c r="AF5" s="24"/>
      <c r="AG5">
        <f t="shared" si="2"/>
        <v>160.87575350858617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1.3296960000000002</v>
      </c>
      <c r="E6">
        <f>GT_NG!S6</f>
        <v>2.050744525547445</v>
      </c>
      <c r="F6">
        <f>GT_Spot!S6</f>
        <v>0</v>
      </c>
      <c r="G6">
        <f>PPCL_NG!S6</f>
        <v>44.78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52.310821821784351</v>
      </c>
      <c r="P6" s="36">
        <v>0</v>
      </c>
      <c r="Q6" s="36">
        <v>0</v>
      </c>
      <c r="R6" s="38">
        <v>0</v>
      </c>
      <c r="S6" s="38">
        <v>8.4600000000000009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29.09</v>
      </c>
      <c r="AB6" s="75">
        <f>-STOA!Q6</f>
        <v>0</v>
      </c>
      <c r="AC6">
        <f t="shared" si="0"/>
        <v>1.3525710571373755</v>
      </c>
      <c r="AD6">
        <f t="shared" si="1"/>
        <v>159.66779288778829</v>
      </c>
      <c r="AE6">
        <f>'IDT-1'!E6</f>
        <v>0</v>
      </c>
      <c r="AF6" s="24"/>
      <c r="AG6">
        <f t="shared" si="2"/>
        <v>159.66779288778829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1.3296960000000002</v>
      </c>
      <c r="E7">
        <f>GT_NG!S7</f>
        <v>2.050744525547445</v>
      </c>
      <c r="F7">
        <f>GT_Spot!S7</f>
        <v>0</v>
      </c>
      <c r="G7">
        <f>PPCL_NG!S7</f>
        <v>44.78</v>
      </c>
      <c r="H7">
        <f>PPCL_Spot!S7</f>
        <v>0</v>
      </c>
      <c r="I7">
        <f>Bawana_NG!S7</f>
        <v>22.999201416617478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51.090821821784353</v>
      </c>
      <c r="P7" s="36">
        <v>0</v>
      </c>
      <c r="Q7" s="36">
        <v>0</v>
      </c>
      <c r="R7" s="38">
        <v>0</v>
      </c>
      <c r="S7" s="38">
        <v>8.4600000000000009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29.09</v>
      </c>
      <c r="AB7" s="75">
        <f>-STOA!Q7</f>
        <v>0</v>
      </c>
      <c r="AC7">
        <f t="shared" si="0"/>
        <v>1.3423238956171739</v>
      </c>
      <c r="AD7">
        <f t="shared" si="1"/>
        <v>158.45813986833213</v>
      </c>
      <c r="AE7">
        <f>'IDT-1'!E7</f>
        <v>0</v>
      </c>
      <c r="AF7" s="24"/>
      <c r="AG7">
        <f t="shared" si="2"/>
        <v>158.45813986833213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1.3296960000000002</v>
      </c>
      <c r="E8">
        <f>GT_NG!S8</f>
        <v>2.050744525547445</v>
      </c>
      <c r="F8">
        <f>GT_Spot!S8</f>
        <v>0</v>
      </c>
      <c r="G8">
        <f>PPCL_NG!S8</f>
        <v>44.78</v>
      </c>
      <c r="H8">
        <f>PPCL_Spot!S8</f>
        <v>0</v>
      </c>
      <c r="I8">
        <f>Bawana_NG!S8</f>
        <v>22.999201416617478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51.449432709314856</v>
      </c>
      <c r="P8" s="36">
        <v>0</v>
      </c>
      <c r="Q8" s="36">
        <v>0</v>
      </c>
      <c r="R8" s="38">
        <v>0</v>
      </c>
      <c r="S8" s="38">
        <v>8.4600000000000009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29.09</v>
      </c>
      <c r="AB8" s="75">
        <f>-STOA!Q8</f>
        <v>0</v>
      </c>
      <c r="AC8">
        <f t="shared" si="0"/>
        <v>1.3453362270724301</v>
      </c>
      <c r="AD8">
        <f t="shared" si="1"/>
        <v>158.81373842440735</v>
      </c>
      <c r="AE8">
        <f>'IDT-1'!E8</f>
        <v>0</v>
      </c>
      <c r="AF8" s="24"/>
      <c r="AG8">
        <f t="shared" si="2"/>
        <v>158.81373842440735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1.3296960000000002</v>
      </c>
      <c r="E9">
        <f>GT_NG!S9</f>
        <v>2.050744525547445</v>
      </c>
      <c r="F9">
        <f>GT_Spot!S9</f>
        <v>0</v>
      </c>
      <c r="G9">
        <f>PPCL_NG!S9</f>
        <v>44.78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51.449496448119085</v>
      </c>
      <c r="P9" s="36">
        <v>0</v>
      </c>
      <c r="Q9" s="36">
        <v>0</v>
      </c>
      <c r="R9" s="38">
        <v>0</v>
      </c>
      <c r="S9" s="38">
        <v>8.4600000000000009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29.09</v>
      </c>
      <c r="AB9" s="75">
        <f>-STOA!Q9</f>
        <v>0</v>
      </c>
      <c r="AC9">
        <f t="shared" si="0"/>
        <v>1.3453434705787988</v>
      </c>
      <c r="AD9">
        <f t="shared" si="1"/>
        <v>158.81459350308774</v>
      </c>
      <c r="AE9">
        <f>'IDT-1'!E9</f>
        <v>0</v>
      </c>
      <c r="AF9" s="24"/>
      <c r="AG9">
        <f t="shared" si="2"/>
        <v>158.81459350308774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1.3296960000000002</v>
      </c>
      <c r="E10">
        <f>GT_NG!S10</f>
        <v>2.050744525547445</v>
      </c>
      <c r="F10">
        <f>GT_Spot!S10</f>
        <v>0</v>
      </c>
      <c r="G10">
        <f>PPCL_NG!S10</f>
        <v>44.78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51.459577143558342</v>
      </c>
      <c r="P10" s="36">
        <v>0</v>
      </c>
      <c r="Q10" s="36">
        <v>0</v>
      </c>
      <c r="R10" s="38">
        <v>0</v>
      </c>
      <c r="S10" s="38">
        <v>8.4600000000000009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29.09</v>
      </c>
      <c r="AB10" s="75">
        <f>-STOA!Q10</f>
        <v>0</v>
      </c>
      <c r="AC10">
        <f t="shared" si="0"/>
        <v>1.3454281484204886</v>
      </c>
      <c r="AD10">
        <f t="shared" si="1"/>
        <v>158.82458952068529</v>
      </c>
      <c r="AE10">
        <f>'IDT-1'!E10</f>
        <v>0</v>
      </c>
      <c r="AF10" s="24"/>
      <c r="AG10">
        <f t="shared" si="2"/>
        <v>158.82458952068529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1.3296960000000002</v>
      </c>
      <c r="E11">
        <f>GT_NG!S11</f>
        <v>2.050744525547445</v>
      </c>
      <c r="F11">
        <f>GT_Spot!S11</f>
        <v>0</v>
      </c>
      <c r="G11">
        <f>PPCL_NG!S11</f>
        <v>44.78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52.331427175534252</v>
      </c>
      <c r="P11" s="36">
        <v>0</v>
      </c>
      <c r="Q11" s="36">
        <v>0</v>
      </c>
      <c r="R11" s="38">
        <v>0</v>
      </c>
      <c r="S11" s="38">
        <v>8.4600000000000009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29.09</v>
      </c>
      <c r="AB11" s="75">
        <f>-STOA!Q11</f>
        <v>0</v>
      </c>
      <c r="AC11">
        <f t="shared" si="0"/>
        <v>1.3527516886890862</v>
      </c>
      <c r="AD11">
        <f t="shared" si="1"/>
        <v>159.68911601239262</v>
      </c>
      <c r="AE11">
        <f>'IDT-1'!E11</f>
        <v>0</v>
      </c>
      <c r="AF11" s="24"/>
      <c r="AG11">
        <f t="shared" si="2"/>
        <v>159.68911601239262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1.3296960000000002</v>
      </c>
      <c r="E12">
        <f>GT_NG!S12</f>
        <v>2.050744525547445</v>
      </c>
      <c r="F12">
        <f>GT_Spot!S12</f>
        <v>0</v>
      </c>
      <c r="G12">
        <f>PPCL_NG!S12</f>
        <v>44.78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51.389240570062576</v>
      </c>
      <c r="P12" s="36">
        <v>0</v>
      </c>
      <c r="Q12" s="36">
        <v>0</v>
      </c>
      <c r="R12" s="38">
        <v>0</v>
      </c>
      <c r="S12" s="38">
        <v>8.4600000000000009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29.09</v>
      </c>
      <c r="AB12" s="75">
        <f>-STOA!Q12</f>
        <v>0</v>
      </c>
      <c r="AC12">
        <f t="shared" si="0"/>
        <v>1.3448373212031242</v>
      </c>
      <c r="AD12">
        <f t="shared" si="1"/>
        <v>158.75484377440691</v>
      </c>
      <c r="AE12">
        <f>'IDT-1'!E12</f>
        <v>0</v>
      </c>
      <c r="AF12" s="24"/>
      <c r="AG12">
        <f t="shared" si="2"/>
        <v>158.75484377440691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1.3296960000000002</v>
      </c>
      <c r="E13">
        <f>GT_NG!S13</f>
        <v>2.050744525547445</v>
      </c>
      <c r="F13">
        <f>GT_Spot!S13</f>
        <v>0</v>
      </c>
      <c r="G13">
        <f>PPCL_NG!S13</f>
        <v>44.78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52.948091893317986</v>
      </c>
      <c r="P13" s="36">
        <v>0</v>
      </c>
      <c r="Q13" s="36">
        <v>0</v>
      </c>
      <c r="R13" s="38">
        <v>0</v>
      </c>
      <c r="S13" s="38">
        <v>8.33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1.3568396723184697</v>
      </c>
      <c r="AD13">
        <f t="shared" si="1"/>
        <v>160.17169274654697</v>
      </c>
      <c r="AE13">
        <f>'IDT-1'!E13</f>
        <v>0</v>
      </c>
      <c r="AF13" s="24"/>
      <c r="AG13">
        <f t="shared" si="2"/>
        <v>160.17169274654697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1.3296960000000002</v>
      </c>
      <c r="E14">
        <f>GT_NG!S14</f>
        <v>2.050744525547445</v>
      </c>
      <c r="F14">
        <f>GT_Spot!S14</f>
        <v>0</v>
      </c>
      <c r="G14">
        <f>PPCL_NG!S14</f>
        <v>44.78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53.04778567753393</v>
      </c>
      <c r="P14" s="36">
        <v>0</v>
      </c>
      <c r="Q14" s="36">
        <v>0</v>
      </c>
      <c r="R14" s="38">
        <v>0</v>
      </c>
      <c r="S14" s="38">
        <v>8.33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1.3576771001058836</v>
      </c>
      <c r="AD14">
        <f t="shared" si="1"/>
        <v>160.27054910297551</v>
      </c>
      <c r="AE14">
        <f>'IDT-1'!E14</f>
        <v>0</v>
      </c>
      <c r="AF14" s="24"/>
      <c r="AG14">
        <f t="shared" si="2"/>
        <v>160.27054910297551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1.3296960000000002</v>
      </c>
      <c r="E15">
        <f>GT_NG!S15</f>
        <v>2.050744525547445</v>
      </c>
      <c r="F15">
        <f>GT_Spot!S15</f>
        <v>0</v>
      </c>
      <c r="G15">
        <f>PPCL_NG!S15</f>
        <v>44.78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52.998628128876128</v>
      </c>
      <c r="P15" s="36">
        <v>0</v>
      </c>
      <c r="Q15" s="36">
        <v>0</v>
      </c>
      <c r="R15" s="38">
        <v>0</v>
      </c>
      <c r="S15" s="38">
        <v>3.87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1.272424176697158</v>
      </c>
      <c r="AD15">
        <f t="shared" si="1"/>
        <v>150.2066444777264</v>
      </c>
      <c r="AE15">
        <f>'IDT-1'!E15</f>
        <v>0</v>
      </c>
      <c r="AF15" s="24"/>
      <c r="AG15">
        <f t="shared" si="2"/>
        <v>150.2066444777264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1.3296960000000002</v>
      </c>
      <c r="E16">
        <f>GT_NG!S16</f>
        <v>2.050744525547445</v>
      </c>
      <c r="F16">
        <f>GT_Spot!S16</f>
        <v>0</v>
      </c>
      <c r="G16">
        <f>PPCL_NG!S16</f>
        <v>44.78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52.998628128876128</v>
      </c>
      <c r="P16" s="36">
        <v>0</v>
      </c>
      <c r="Q16" s="36">
        <v>0</v>
      </c>
      <c r="R16" s="38">
        <v>0</v>
      </c>
      <c r="S16" s="38">
        <v>3.87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1.272424176697158</v>
      </c>
      <c r="AD16">
        <f t="shared" si="1"/>
        <v>150.2066444777264</v>
      </c>
      <c r="AE16">
        <f>'IDT-1'!E16</f>
        <v>0</v>
      </c>
      <c r="AF16" s="24"/>
      <c r="AG16">
        <f t="shared" si="2"/>
        <v>150.2066444777264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1.3296960000000002</v>
      </c>
      <c r="E17">
        <f>GT_NG!S17</f>
        <v>2.050744525547445</v>
      </c>
      <c r="F17">
        <f>GT_Spot!S17</f>
        <v>0</v>
      </c>
      <c r="G17">
        <f>PPCL_NG!S17</f>
        <v>44.78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53.428329150854687</v>
      </c>
      <c r="P17" s="36">
        <v>0</v>
      </c>
      <c r="Q17" s="36">
        <v>0</v>
      </c>
      <c r="R17" s="38">
        <v>0</v>
      </c>
      <c r="S17" s="38">
        <v>3.87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1.2760336652817779</v>
      </c>
      <c r="AD17">
        <f t="shared" si="1"/>
        <v>150.63273601112036</v>
      </c>
      <c r="AE17">
        <f>'IDT-1'!E17</f>
        <v>0</v>
      </c>
      <c r="AF17" s="24"/>
      <c r="AG17">
        <f t="shared" si="2"/>
        <v>150.63273601112036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1.3296960000000002</v>
      </c>
      <c r="E18">
        <f>GT_NG!S18</f>
        <v>2.050744525547445</v>
      </c>
      <c r="F18">
        <f>GT_Spot!S18</f>
        <v>0</v>
      </c>
      <c r="G18">
        <f>PPCL_NG!S18</f>
        <v>45.675600000000003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53.448854528387791</v>
      </c>
      <c r="P18" s="36">
        <v>0</v>
      </c>
      <c r="Q18" s="36">
        <v>0</v>
      </c>
      <c r="R18" s="38">
        <v>0</v>
      </c>
      <c r="S18" s="38">
        <v>3.87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1.2837291184530559</v>
      </c>
      <c r="AD18">
        <f t="shared" si="1"/>
        <v>151.54116593548218</v>
      </c>
      <c r="AE18">
        <f>'IDT-1'!E18</f>
        <v>0</v>
      </c>
      <c r="AF18" s="24"/>
      <c r="AG18">
        <f t="shared" si="2"/>
        <v>151.54116593548218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1.3296960000000002</v>
      </c>
      <c r="E19">
        <f>GT_NG!S19</f>
        <v>2.050744525547445</v>
      </c>
      <c r="F19">
        <f>GT_Spot!S19</f>
        <v>0</v>
      </c>
      <c r="G19">
        <f>PPCL_NG!S19</f>
        <v>45.839605263157893</v>
      </c>
      <c r="H19">
        <f>PPCL_Spot!S19</f>
        <v>0</v>
      </c>
      <c r="I19">
        <f>Bawana_NG!S19</f>
        <v>13.899483194527065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54.391586837077888</v>
      </c>
      <c r="P19" s="36">
        <v>0</v>
      </c>
      <c r="Q19" s="36">
        <v>0</v>
      </c>
      <c r="R19" s="38">
        <v>0</v>
      </c>
      <c r="S19" s="38">
        <v>3.87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1.2639573728906064</v>
      </c>
      <c r="AD19">
        <f t="shared" si="1"/>
        <v>149.20715844741969</v>
      </c>
      <c r="AE19">
        <f>'IDT-1'!E19</f>
        <v>0</v>
      </c>
      <c r="AF19" s="24"/>
      <c r="AG19">
        <f t="shared" si="2"/>
        <v>149.20715844741969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1.3296960000000002</v>
      </c>
      <c r="E20">
        <f>GT_NG!S20</f>
        <v>2.050744525547445</v>
      </c>
      <c r="F20">
        <f>GT_Spot!S20</f>
        <v>0</v>
      </c>
      <c r="G20">
        <f>PPCL_NG!S20</f>
        <v>45.839605263157893</v>
      </c>
      <c r="H20">
        <f>PPCL_Spot!S20</f>
        <v>0</v>
      </c>
      <c r="I20">
        <f>Bawana_NG!S20</f>
        <v>13.899483194527065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54.391794503121766</v>
      </c>
      <c r="P20" s="36">
        <v>0</v>
      </c>
      <c r="Q20" s="36">
        <v>0</v>
      </c>
      <c r="R20" s="38">
        <v>0</v>
      </c>
      <c r="S20" s="38">
        <v>3.87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1.263959117285375</v>
      </c>
      <c r="AD20">
        <f t="shared" si="1"/>
        <v>149.20736436906881</v>
      </c>
      <c r="AE20">
        <f>'IDT-1'!E20</f>
        <v>0</v>
      </c>
      <c r="AF20" s="24"/>
      <c r="AG20">
        <f t="shared" si="2"/>
        <v>149.20736436906881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1.3296960000000002</v>
      </c>
      <c r="E21">
        <f>GT_NG!S21</f>
        <v>2.050744525547445</v>
      </c>
      <c r="F21">
        <f>GT_Spot!S21</f>
        <v>0</v>
      </c>
      <c r="G21">
        <f>PPCL_NG!S21</f>
        <v>45.839605263157893</v>
      </c>
      <c r="H21">
        <f>PPCL_Spot!S21</f>
        <v>0</v>
      </c>
      <c r="I21">
        <f>Bawana_NG!S21</f>
        <v>9.9996093902581933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57.583893553916511</v>
      </c>
      <c r="P21" s="36">
        <v>0</v>
      </c>
      <c r="Q21" s="36">
        <v>0</v>
      </c>
      <c r="R21" s="38">
        <v>0</v>
      </c>
      <c r="S21" s="38">
        <v>3.87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1.2580138093561923</v>
      </c>
      <c r="AD21">
        <f t="shared" si="1"/>
        <v>148.50553492352387</v>
      </c>
      <c r="AE21">
        <f>'IDT-1'!E21</f>
        <v>0</v>
      </c>
      <c r="AF21" s="24"/>
      <c r="AG21">
        <f t="shared" si="2"/>
        <v>148.50553492352387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1.3296960000000002</v>
      </c>
      <c r="E22">
        <f>GT_NG!S22</f>
        <v>2.050744525547445</v>
      </c>
      <c r="F22">
        <f>GT_Spot!S22</f>
        <v>0</v>
      </c>
      <c r="G22">
        <f>PPCL_NG!S22</f>
        <v>45.839605263157893</v>
      </c>
      <c r="H22">
        <f>PPCL_Spot!S22</f>
        <v>0</v>
      </c>
      <c r="I22">
        <f>Bawana_NG!S22</f>
        <v>9.9996093902581933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57.493919518926162</v>
      </c>
      <c r="P22" s="36">
        <v>0</v>
      </c>
      <c r="Q22" s="36">
        <v>0</v>
      </c>
      <c r="R22" s="38">
        <v>0</v>
      </c>
      <c r="S22" s="38">
        <v>3.87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1.2572580274622736</v>
      </c>
      <c r="AD22">
        <f t="shared" si="1"/>
        <v>148.41631667042742</v>
      </c>
      <c r="AE22">
        <f>'IDT-1'!E22</f>
        <v>0</v>
      </c>
      <c r="AF22" s="24"/>
      <c r="AG22">
        <f t="shared" si="2"/>
        <v>148.41631667042742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1.3296960000000002</v>
      </c>
      <c r="E23">
        <f>GT_NG!S23</f>
        <v>2.050744525547445</v>
      </c>
      <c r="F23">
        <f>GT_Spot!S23</f>
        <v>0</v>
      </c>
      <c r="G23">
        <f>PPCL_NG!S23</f>
        <v>45.839605263157893</v>
      </c>
      <c r="H23">
        <f>PPCL_Spot!S23</f>
        <v>0</v>
      </c>
      <c r="I23">
        <f>Bawana_NG!S23</f>
        <v>9.9996093902581933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58.64078897715018</v>
      </c>
      <c r="P23" s="36">
        <v>0</v>
      </c>
      <c r="Q23" s="36">
        <v>0</v>
      </c>
      <c r="R23" s="38">
        <v>0</v>
      </c>
      <c r="S23" s="38">
        <v>3.87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1.2668917309113552</v>
      </c>
      <c r="AD23">
        <f t="shared" si="1"/>
        <v>149.55355242520235</v>
      </c>
      <c r="AE23">
        <f>'IDT-1'!E23</f>
        <v>0</v>
      </c>
      <c r="AF23" s="24"/>
      <c r="AG23">
        <f t="shared" si="2"/>
        <v>149.55355242520235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1.3296960000000002</v>
      </c>
      <c r="E24">
        <f>GT_NG!S24</f>
        <v>2.050744525547445</v>
      </c>
      <c r="F24">
        <f>GT_Spot!S24</f>
        <v>0</v>
      </c>
      <c r="G24">
        <f>PPCL_NG!S24</f>
        <v>45.839605263157893</v>
      </c>
      <c r="H24">
        <f>PPCL_Spot!S24</f>
        <v>0</v>
      </c>
      <c r="I24">
        <f>Bawana_NG!S24</f>
        <v>9.9996093902581933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59.171158732142601</v>
      </c>
      <c r="P24" s="36">
        <v>0</v>
      </c>
      <c r="Q24" s="36">
        <v>0</v>
      </c>
      <c r="R24" s="38">
        <v>0</v>
      </c>
      <c r="S24" s="38">
        <v>3.87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1.2713468368532916</v>
      </c>
      <c r="AD24">
        <f t="shared" si="1"/>
        <v>150.07946707425285</v>
      </c>
      <c r="AE24">
        <f>'IDT-1'!E24</f>
        <v>0</v>
      </c>
      <c r="AF24" s="24"/>
      <c r="AG24">
        <f t="shared" si="2"/>
        <v>150.07946707425285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1.3296960000000002</v>
      </c>
      <c r="E25">
        <f>GT_NG!S25</f>
        <v>2.050744525547445</v>
      </c>
      <c r="F25">
        <f>GT_Spot!S25</f>
        <v>0</v>
      </c>
      <c r="G25">
        <f>PPCL_NG!S25</f>
        <v>45.839605263157893</v>
      </c>
      <c r="H25">
        <f>PPCL_Spot!S25</f>
        <v>0</v>
      </c>
      <c r="I25">
        <f>Bawana_NG!S25</f>
        <v>9.9996093902581933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60.789359679619572</v>
      </c>
      <c r="P25" s="36">
        <v>0</v>
      </c>
      <c r="Q25" s="36">
        <v>0</v>
      </c>
      <c r="R25" s="38">
        <v>0</v>
      </c>
      <c r="S25" s="38">
        <v>3.87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1.2849397248120979</v>
      </c>
      <c r="AD25">
        <f t="shared" si="1"/>
        <v>151.68407513377102</v>
      </c>
      <c r="AE25">
        <f>'IDT-1'!E25</f>
        <v>0</v>
      </c>
      <c r="AF25" s="24"/>
      <c r="AG25">
        <f t="shared" si="2"/>
        <v>151.68407513377102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1.3296960000000002</v>
      </c>
      <c r="E26">
        <f>GT_NG!S26</f>
        <v>2.050744525547445</v>
      </c>
      <c r="F26">
        <f>GT_Spot!S26</f>
        <v>0</v>
      </c>
      <c r="G26">
        <f>PPCL_NG!S26</f>
        <v>45.839605263157893</v>
      </c>
      <c r="H26">
        <f>PPCL_Spot!S26</f>
        <v>0</v>
      </c>
      <c r="I26">
        <f>Bawana_NG!S26</f>
        <v>9.9996093902581933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61.997315557125141</v>
      </c>
      <c r="P26" s="36">
        <v>0</v>
      </c>
      <c r="Q26" s="36">
        <v>0</v>
      </c>
      <c r="R26" s="38">
        <v>0</v>
      </c>
      <c r="S26" s="38">
        <v>3.87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1.2950865541831447</v>
      </c>
      <c r="AD26">
        <f t="shared" si="1"/>
        <v>152.88188418190552</v>
      </c>
      <c r="AE26">
        <f>'IDT-1'!E26</f>
        <v>0</v>
      </c>
      <c r="AF26" s="24"/>
      <c r="AG26">
        <f t="shared" si="2"/>
        <v>152.88188418190552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1.3296960000000002</v>
      </c>
      <c r="E27">
        <f>GT_NG!S27</f>
        <v>2.050744525547445</v>
      </c>
      <c r="F27">
        <f>GT_Spot!S27</f>
        <v>0</v>
      </c>
      <c r="G27">
        <f>PPCL_NG!S27</f>
        <v>45.839605263157893</v>
      </c>
      <c r="H27">
        <f>PPCL_Spot!S27</f>
        <v>0</v>
      </c>
      <c r="I27">
        <f>Bawana_NG!S27</f>
        <v>9.9996093902581933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64.119053877146371</v>
      </c>
      <c r="P27" s="36">
        <v>0</v>
      </c>
      <c r="Q27" s="36">
        <v>0</v>
      </c>
      <c r="R27" s="38">
        <v>0</v>
      </c>
      <c r="S27" s="38">
        <v>3.87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1.3129091560713233</v>
      </c>
      <c r="AD27">
        <f t="shared" si="1"/>
        <v>154.98579990003859</v>
      </c>
      <c r="AE27">
        <f>'IDT-1'!E27</f>
        <v>0</v>
      </c>
      <c r="AF27" s="24"/>
      <c r="AG27">
        <f t="shared" si="2"/>
        <v>154.98579990003859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1.3296960000000002</v>
      </c>
      <c r="E28">
        <f>GT_NG!S28</f>
        <v>2.050744525547445</v>
      </c>
      <c r="F28">
        <f>GT_Spot!S28</f>
        <v>0</v>
      </c>
      <c r="G28">
        <f>PPCL_NG!S28</f>
        <v>45.839605263157893</v>
      </c>
      <c r="H28">
        <f>PPCL_Spot!S28</f>
        <v>0</v>
      </c>
      <c r="I28">
        <f>Bawana_NG!S28</f>
        <v>9.9996093902581933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65.596886887677343</v>
      </c>
      <c r="P28" s="36">
        <v>0</v>
      </c>
      <c r="Q28" s="36">
        <v>0</v>
      </c>
      <c r="R28" s="38">
        <v>0</v>
      </c>
      <c r="S28" s="38">
        <v>3.87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29.09</v>
      </c>
      <c r="AB28" s="75">
        <f>-STOA!Q28</f>
        <v>0</v>
      </c>
      <c r="AC28">
        <f t="shared" si="0"/>
        <v>1.3253229533597832</v>
      </c>
      <c r="AD28">
        <f t="shared" si="1"/>
        <v>156.4512191132811</v>
      </c>
      <c r="AE28">
        <f>'IDT-1'!E28</f>
        <v>0</v>
      </c>
      <c r="AF28" s="24"/>
      <c r="AG28">
        <f t="shared" si="2"/>
        <v>156.4512191132811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1.3296960000000002</v>
      </c>
      <c r="E29">
        <f>GT_NG!S29</f>
        <v>2.050744525547445</v>
      </c>
      <c r="F29">
        <f>GT_Spot!S29</f>
        <v>0</v>
      </c>
      <c r="G29">
        <f>PPCL_NG!S29</f>
        <v>45.839605263157893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69.745549445671045</v>
      </c>
      <c r="P29" s="36">
        <v>0</v>
      </c>
      <c r="Q29" s="36">
        <v>0</v>
      </c>
      <c r="R29" s="38">
        <v>0</v>
      </c>
      <c r="S29" s="38">
        <v>3.87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1.392930658802789</v>
      </c>
      <c r="AD29">
        <f t="shared" si="1"/>
        <v>164.43214777010067</v>
      </c>
      <c r="AE29">
        <f>'IDT-1'!E29</f>
        <v>0</v>
      </c>
      <c r="AF29" s="24"/>
      <c r="AG29">
        <f t="shared" si="2"/>
        <v>164.43214777010067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1.3296960000000002</v>
      </c>
      <c r="E30">
        <f>GT_NG!S30</f>
        <v>2.050744525547445</v>
      </c>
      <c r="F30">
        <f>GT_Spot!S30</f>
        <v>0</v>
      </c>
      <c r="G30">
        <f>PPCL_NG!S30</f>
        <v>45.839605263157893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69.745549445671045</v>
      </c>
      <c r="P30" s="36">
        <v>0</v>
      </c>
      <c r="Q30" s="36">
        <v>0</v>
      </c>
      <c r="R30" s="38">
        <v>0</v>
      </c>
      <c r="S30" s="38">
        <v>3.87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1.392930658802789</v>
      </c>
      <c r="AD30">
        <f t="shared" si="1"/>
        <v>164.43214777010067</v>
      </c>
      <c r="AE30">
        <f>'IDT-1'!E30</f>
        <v>0</v>
      </c>
      <c r="AF30" s="24"/>
      <c r="AG30">
        <f t="shared" si="2"/>
        <v>164.43214777010067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1.3296960000000002</v>
      </c>
      <c r="E31">
        <f>GT_NG!S31</f>
        <v>2.050744525547445</v>
      </c>
      <c r="F31">
        <f>GT_Spot!S31</f>
        <v>0</v>
      </c>
      <c r="G31">
        <f>PPCL_NG!S31</f>
        <v>45.675600000000003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68.852352046900293</v>
      </c>
      <c r="P31" s="36">
        <v>0</v>
      </c>
      <c r="Q31" s="36">
        <v>0</v>
      </c>
      <c r="R31" s="38">
        <v>0</v>
      </c>
      <c r="S31" s="38">
        <v>3.87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1.3840501564425882</v>
      </c>
      <c r="AD31">
        <f t="shared" si="1"/>
        <v>163.38382561053223</v>
      </c>
      <c r="AE31">
        <f>'IDT-1'!E31</f>
        <v>0</v>
      </c>
      <c r="AF31" s="24"/>
      <c r="AG31">
        <f t="shared" si="2"/>
        <v>163.38382561053223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1.3296960000000002</v>
      </c>
      <c r="E32">
        <f>GT_NG!S32</f>
        <v>2.050744525547445</v>
      </c>
      <c r="F32">
        <f>GT_Spot!S32</f>
        <v>0</v>
      </c>
      <c r="G32">
        <f>PPCL_NG!S32</f>
        <v>45.675600000000003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67.630869817046474</v>
      </c>
      <c r="P32" s="36">
        <v>0</v>
      </c>
      <c r="Q32" s="36">
        <v>0</v>
      </c>
      <c r="R32" s="38">
        <v>0</v>
      </c>
      <c r="S32" s="38">
        <v>3.87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1.3737897057118162</v>
      </c>
      <c r="AD32">
        <f t="shared" si="1"/>
        <v>162.17260383140916</v>
      </c>
      <c r="AE32">
        <f>'IDT-1'!E32</f>
        <v>0</v>
      </c>
      <c r="AF32" s="24"/>
      <c r="AG32">
        <f t="shared" si="2"/>
        <v>162.17260383140916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1.3296960000000002</v>
      </c>
      <c r="E33">
        <f>GT_NG!S33</f>
        <v>2.050744525547445</v>
      </c>
      <c r="F33">
        <f>GT_Spot!S33</f>
        <v>0</v>
      </c>
      <c r="G33">
        <f>PPCL_NG!S33</f>
        <v>45.675600000000003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67.630215210355075</v>
      </c>
      <c r="P33" s="36">
        <v>0</v>
      </c>
      <c r="Q33" s="36">
        <v>0</v>
      </c>
      <c r="R33" s="38">
        <v>0</v>
      </c>
      <c r="S33" s="38">
        <v>8.18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1.4864325481815812</v>
      </c>
      <c r="AD33">
        <f t="shared" si="1"/>
        <v>175.46982318772098</v>
      </c>
      <c r="AE33">
        <f>'IDT-1'!E33</f>
        <v>0</v>
      </c>
      <c r="AF33" s="24"/>
      <c r="AG33">
        <f t="shared" si="2"/>
        <v>175.46982318772098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1.3296960000000002</v>
      </c>
      <c r="E34">
        <f>GT_NG!S34</f>
        <v>2.050744525547445</v>
      </c>
      <c r="F34">
        <f>GT_Spot!S34</f>
        <v>0</v>
      </c>
      <c r="G34">
        <f>PPCL_NG!S34</f>
        <v>45.839605263157893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66.422110454825173</v>
      </c>
      <c r="P34" s="36">
        <v>0</v>
      </c>
      <c r="Q34" s="36">
        <v>0</v>
      </c>
      <c r="R34" s="38">
        <v>0</v>
      </c>
      <c r="S34" s="38">
        <v>8.18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1.4776621124456562</v>
      </c>
      <c r="AD34">
        <f t="shared" si="1"/>
        <v>174.43449413108488</v>
      </c>
      <c r="AE34">
        <f>'IDT-1'!E34</f>
        <v>0</v>
      </c>
      <c r="AF34" s="24"/>
      <c r="AG34">
        <f t="shared" si="2"/>
        <v>174.43449413108488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1.3296960000000002</v>
      </c>
      <c r="E35">
        <f>GT_NG!S35</f>
        <v>2.050744525547445</v>
      </c>
      <c r="F35">
        <f>GT_Spot!S35</f>
        <v>0</v>
      </c>
      <c r="G35">
        <f>PPCL_NG!S35</f>
        <v>45.839605263157893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61.035563895035118</v>
      </c>
      <c r="P35" s="36">
        <v>0</v>
      </c>
      <c r="Q35" s="36">
        <v>0</v>
      </c>
      <c r="R35" s="38">
        <v>0</v>
      </c>
      <c r="S35" s="38">
        <v>8.18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1.6031031213434197</v>
      </c>
      <c r="AD35">
        <f t="shared" si="1"/>
        <v>189.24250656239704</v>
      </c>
      <c r="AE35">
        <f>'IDT-1'!E35</f>
        <v>0</v>
      </c>
      <c r="AF35" s="24"/>
      <c r="AG35">
        <f t="shared" si="2"/>
        <v>189.24250656239704</v>
      </c>
      <c r="AI35" s="34">
        <f>PXIL!K35</f>
        <v>0</v>
      </c>
      <c r="AJ35" s="34">
        <f>PXIL!Q35</f>
        <v>0</v>
      </c>
      <c r="AK35" s="34">
        <f>RTM_IEX!K35</f>
        <v>20.32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1.3296960000000002</v>
      </c>
      <c r="E36">
        <f>GT_NG!S36</f>
        <v>2.050744525547445</v>
      </c>
      <c r="F36">
        <f>GT_Spot!S36</f>
        <v>0</v>
      </c>
      <c r="G36">
        <f>PPCL_NG!S36</f>
        <v>45.839605263157893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60.587300307314855</v>
      </c>
      <c r="P36" s="36">
        <v>0</v>
      </c>
      <c r="Q36" s="36">
        <v>0</v>
      </c>
      <c r="R36" s="38">
        <v>0</v>
      </c>
      <c r="S36" s="38">
        <v>8.18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1.7130737072065696</v>
      </c>
      <c r="AD36">
        <f t="shared" si="1"/>
        <v>202.2242723888136</v>
      </c>
      <c r="AE36">
        <f>'IDT-1'!E36</f>
        <v>0</v>
      </c>
      <c r="AF36" s="24"/>
      <c r="AG36">
        <f t="shared" si="2"/>
        <v>202.2242723888136</v>
      </c>
      <c r="AI36" s="34">
        <f>PXIL!K36</f>
        <v>0</v>
      </c>
      <c r="AJ36" s="34">
        <f>PXIL!Q36</f>
        <v>0</v>
      </c>
      <c r="AK36" s="34">
        <f>RTM_IEX!K36</f>
        <v>24.19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9.67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1.3296960000000002</v>
      </c>
      <c r="E37">
        <f>GT_NG!S37</f>
        <v>2.050744525547445</v>
      </c>
      <c r="F37">
        <f>GT_Spot!S37</f>
        <v>0</v>
      </c>
      <c r="G37">
        <f>PPCL_NG!S37</f>
        <v>45.839605263157893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60.267111906412588</v>
      </c>
      <c r="P37" s="36">
        <v>0</v>
      </c>
      <c r="Q37" s="36">
        <v>0</v>
      </c>
      <c r="R37" s="38">
        <v>0</v>
      </c>
      <c r="S37" s="38">
        <v>8.18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1.8159721246389906</v>
      </c>
      <c r="AD37">
        <f t="shared" si="1"/>
        <v>214.37118557047896</v>
      </c>
      <c r="AE37">
        <f>'IDT-1'!E37</f>
        <v>0</v>
      </c>
      <c r="AF37" s="24"/>
      <c r="AG37">
        <f t="shared" si="2"/>
        <v>214.37118557047896</v>
      </c>
      <c r="AI37" s="34">
        <f>PXIL!K37</f>
        <v>0</v>
      </c>
      <c r="AJ37" s="34">
        <f>PXIL!Q37</f>
        <v>0</v>
      </c>
      <c r="AK37" s="34">
        <f>RTM_IEX!K37</f>
        <v>21.28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25.15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1.3296960000000002</v>
      </c>
      <c r="E38">
        <f>GT_NG!S38</f>
        <v>2.050744525547445</v>
      </c>
      <c r="F38">
        <f>GT_Spot!S38</f>
        <v>0</v>
      </c>
      <c r="G38">
        <f>PPCL_NG!S38</f>
        <v>45.839605263157893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60.267111906412588</v>
      </c>
      <c r="P38" s="36">
        <v>0</v>
      </c>
      <c r="Q38" s="36">
        <v>0</v>
      </c>
      <c r="R38" s="38">
        <v>0</v>
      </c>
      <c r="S38" s="38">
        <v>8.18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1.9232401246389905</v>
      </c>
      <c r="AD38">
        <f t="shared" si="1"/>
        <v>227.03391757047893</v>
      </c>
      <c r="AE38">
        <f>'IDT-1'!E38</f>
        <v>0</v>
      </c>
      <c r="AF38" s="24"/>
      <c r="AG38">
        <f t="shared" si="2"/>
        <v>227.03391757047893</v>
      </c>
      <c r="AI38" s="34">
        <f>PXIL!K38</f>
        <v>0</v>
      </c>
      <c r="AJ38" s="34">
        <f>PXIL!Q38</f>
        <v>0</v>
      </c>
      <c r="AK38" s="34">
        <f>RTM_IEX!K38</f>
        <v>17.41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41.79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1.3156020000000002</v>
      </c>
      <c r="E39">
        <f>GT_NG!S39</f>
        <v>2.0329635036496345</v>
      </c>
      <c r="F39">
        <f>GT_Spot!S39</f>
        <v>0</v>
      </c>
      <c r="G39">
        <f>PPCL_NG!S39</f>
        <v>45.839605263157893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59.23783677618799</v>
      </c>
      <c r="P39" s="36">
        <v>0</v>
      </c>
      <c r="Q39" s="36">
        <v>0</v>
      </c>
      <c r="R39" s="38">
        <v>0</v>
      </c>
      <c r="S39" s="38">
        <v>8.18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29.09</v>
      </c>
      <c r="AB39" s="75">
        <f>-STOA!Q39</f>
        <v>0</v>
      </c>
      <c r="AC39">
        <f t="shared" si="0"/>
        <v>1.5957984633611626</v>
      </c>
      <c r="AD39">
        <f t="shared" si="1"/>
        <v>188.38020907963437</v>
      </c>
      <c r="AE39">
        <f>'IDT-1'!E39</f>
        <v>0</v>
      </c>
      <c r="AF39" s="24"/>
      <c r="AG39">
        <f t="shared" si="2"/>
        <v>188.38020907963437</v>
      </c>
      <c r="AI39" s="34">
        <f>PXIL!K39</f>
        <v>0</v>
      </c>
      <c r="AJ39" s="34">
        <f>PXIL!Q39</f>
        <v>0</v>
      </c>
      <c r="AK39" s="34">
        <f>RTM_IEX!K39</f>
        <v>11.61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1.3156020000000002</v>
      </c>
      <c r="E40">
        <f>GT_NG!S40</f>
        <v>2.0329635036496345</v>
      </c>
      <c r="F40">
        <f>GT_Spot!S40</f>
        <v>0</v>
      </c>
      <c r="G40">
        <f>PPCL_NG!S40</f>
        <v>45.240394736842106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59.337433927223458</v>
      </c>
      <c r="P40" s="36">
        <v>0</v>
      </c>
      <c r="Q40" s="36">
        <v>0</v>
      </c>
      <c r="R40" s="38">
        <v>0</v>
      </c>
      <c r="S40" s="38">
        <v>8.18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29.09</v>
      </c>
      <c r="AB40" s="75">
        <f>-STOA!Q40</f>
        <v>0</v>
      </c>
      <c r="AC40">
        <f t="shared" si="0"/>
        <v>1.6988697110088078</v>
      </c>
      <c r="AD40">
        <f t="shared" si="1"/>
        <v>200.54752445670641</v>
      </c>
      <c r="AE40">
        <f>'IDT-1'!E40</f>
        <v>0</v>
      </c>
      <c r="AF40" s="24"/>
      <c r="AG40">
        <f t="shared" si="2"/>
        <v>200.54752445670641</v>
      </c>
      <c r="AI40" s="34">
        <f>PXIL!K40</f>
        <v>0</v>
      </c>
      <c r="AJ40" s="34">
        <f>PXIL!Q40</f>
        <v>0</v>
      </c>
      <c r="AK40" s="34">
        <f>RTM_IEX!K40</f>
        <v>13.54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20.51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1.3156020000000002</v>
      </c>
      <c r="E41">
        <f>GT_NG!S41</f>
        <v>2.0329635036496345</v>
      </c>
      <c r="F41">
        <f>GT_Spot!S41</f>
        <v>0</v>
      </c>
      <c r="G41">
        <f>PPCL_NG!S41</f>
        <v>44.341578947368419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59.248078370173047</v>
      </c>
      <c r="P41" s="36">
        <v>0</v>
      </c>
      <c r="Q41" s="36">
        <v>0</v>
      </c>
      <c r="R41" s="38">
        <v>0</v>
      </c>
      <c r="S41" s="38">
        <v>8.18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29.09</v>
      </c>
      <c r="AB41" s="75">
        <f>-STOA!Q41</f>
        <v>0</v>
      </c>
      <c r="AC41">
        <f t="shared" si="0"/>
        <v>1.7995170716980053</v>
      </c>
      <c r="AD41">
        <f t="shared" si="1"/>
        <v>212.4287057494931</v>
      </c>
      <c r="AE41">
        <f>'IDT-1'!E41</f>
        <v>0</v>
      </c>
      <c r="AF41" s="24"/>
      <c r="AG41">
        <f t="shared" si="2"/>
        <v>212.4287057494931</v>
      </c>
      <c r="AI41" s="34">
        <f>PXIL!K41</f>
        <v>0</v>
      </c>
      <c r="AJ41" s="34">
        <f>PXIL!Q41</f>
        <v>0</v>
      </c>
      <c r="AK41" s="34">
        <f>RTM_IEX!K41</f>
        <v>15.48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31.54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1.3156020000000002</v>
      </c>
      <c r="E42">
        <f>GT_NG!S42</f>
        <v>2.0329635036496345</v>
      </c>
      <c r="F42">
        <f>GT_Spot!S42</f>
        <v>0</v>
      </c>
      <c r="G42">
        <f>PPCL_NG!S42</f>
        <v>44.341578947368419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59.337876767853686</v>
      </c>
      <c r="P42" s="36">
        <v>0</v>
      </c>
      <c r="Q42" s="36">
        <v>0</v>
      </c>
      <c r="R42" s="38">
        <v>0</v>
      </c>
      <c r="S42" s="38">
        <v>8.18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29.09</v>
      </c>
      <c r="AB42" s="75">
        <f>-STOA!Q42</f>
        <v>0</v>
      </c>
      <c r="AC42">
        <f t="shared" si="0"/>
        <v>1.9416433782385227</v>
      </c>
      <c r="AD42">
        <f t="shared" si="1"/>
        <v>229.20637784063322</v>
      </c>
      <c r="AE42">
        <f>'IDT-1'!E42</f>
        <v>0</v>
      </c>
      <c r="AF42" s="24"/>
      <c r="AG42">
        <f t="shared" si="2"/>
        <v>229.20637784063322</v>
      </c>
      <c r="AI42" s="34">
        <f>PXIL!K42</f>
        <v>0</v>
      </c>
      <c r="AJ42" s="34">
        <f>PXIL!Q42</f>
        <v>0</v>
      </c>
      <c r="AK42" s="34">
        <f>RTM_IEX!K42</f>
        <v>21.28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42.57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1.3156020000000002</v>
      </c>
      <c r="E43">
        <f>GT_NG!S43</f>
        <v>2.0329635036496345</v>
      </c>
      <c r="F43">
        <f>GT_Spot!S43</f>
        <v>0</v>
      </c>
      <c r="G43">
        <f>PPCL_NG!S43</f>
        <v>43.77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57.471064514282922</v>
      </c>
      <c r="P43" s="36">
        <v>0</v>
      </c>
      <c r="Q43" s="36">
        <v>0</v>
      </c>
      <c r="R43" s="38">
        <v>0</v>
      </c>
      <c r="S43" s="38">
        <v>8.18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29.09</v>
      </c>
      <c r="AB43" s="75">
        <f>-STOA!Q43</f>
        <v>0</v>
      </c>
      <c r="AC43">
        <f t="shared" si="0"/>
        <v>2.0105368921506335</v>
      </c>
      <c r="AD43">
        <f t="shared" si="1"/>
        <v>237.33909312578194</v>
      </c>
      <c r="AE43">
        <f>'IDT-1'!E43</f>
        <v>0</v>
      </c>
      <c r="AF43" s="24"/>
      <c r="AG43">
        <f t="shared" si="2"/>
        <v>237.33909312578194</v>
      </c>
      <c r="AI43" s="34">
        <f>PXIL!K43</f>
        <v>0</v>
      </c>
      <c r="AJ43" s="34">
        <f>PXIL!Q43</f>
        <v>0</v>
      </c>
      <c r="AK43" s="34">
        <f>RTM_IEX!K43</f>
        <v>23.22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51.27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1.3156020000000002</v>
      </c>
      <c r="E44">
        <f>GT_NG!S44</f>
        <v>2.0329635036496345</v>
      </c>
      <c r="F44">
        <f>GT_Spot!S44</f>
        <v>0</v>
      </c>
      <c r="G44">
        <f>PPCL_NG!S44</f>
        <v>43.77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57.471064514282922</v>
      </c>
      <c r="P44" s="36">
        <v>0</v>
      </c>
      <c r="Q44" s="36">
        <v>0</v>
      </c>
      <c r="R44" s="38">
        <v>0</v>
      </c>
      <c r="S44" s="38">
        <v>8.18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29.09</v>
      </c>
      <c r="AB44" s="75">
        <f>-STOA!Q44</f>
        <v>0</v>
      </c>
      <c r="AC44">
        <f t="shared" si="0"/>
        <v>2.0852968921506334</v>
      </c>
      <c r="AD44">
        <f t="shared" si="1"/>
        <v>246.16433312578195</v>
      </c>
      <c r="AE44">
        <f>'IDT-1'!E44</f>
        <v>0</v>
      </c>
      <c r="AF44" s="24"/>
      <c r="AG44">
        <f t="shared" si="2"/>
        <v>246.16433312578195</v>
      </c>
      <c r="AI44" s="34">
        <f>PXIL!K44</f>
        <v>0</v>
      </c>
      <c r="AJ44" s="34">
        <f>PXIL!Q44</f>
        <v>0</v>
      </c>
      <c r="AK44" s="34">
        <f>RTM_IEX!K44</f>
        <v>23.22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60.17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1.3156020000000002</v>
      </c>
      <c r="E45">
        <f>GT_NG!S45</f>
        <v>2.0329635036496345</v>
      </c>
      <c r="F45">
        <f>GT_Spot!S45</f>
        <v>0</v>
      </c>
      <c r="G45">
        <f>PPCL_NG!S45</f>
        <v>42.587027027027027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57.471064514282922</v>
      </c>
      <c r="P45" s="36">
        <v>0</v>
      </c>
      <c r="Q45" s="36">
        <v>0</v>
      </c>
      <c r="R45" s="38">
        <v>0</v>
      </c>
      <c r="S45" s="38">
        <v>8.18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29.09</v>
      </c>
      <c r="AB45" s="75">
        <f>-STOA!Q45</f>
        <v>0</v>
      </c>
      <c r="AC45">
        <f t="shared" si="0"/>
        <v>2.0940919191776604</v>
      </c>
      <c r="AD45">
        <f t="shared" si="1"/>
        <v>247.20256512578194</v>
      </c>
      <c r="AE45">
        <f>'IDT-1'!E45</f>
        <v>0</v>
      </c>
      <c r="AF45" s="24"/>
      <c r="AG45">
        <f t="shared" si="2"/>
        <v>247.20256512578194</v>
      </c>
      <c r="AI45" s="34">
        <f>PXIL!K45</f>
        <v>0</v>
      </c>
      <c r="AJ45" s="34">
        <f>PXIL!Q45</f>
        <v>0</v>
      </c>
      <c r="AK45" s="34">
        <f>RTM_IEX!K45</f>
        <v>20.32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65.3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1.3156020000000002</v>
      </c>
      <c r="E46">
        <f>GT_NG!S46</f>
        <v>2.0329635036496345</v>
      </c>
      <c r="F46">
        <f>GT_Spot!S46</f>
        <v>0</v>
      </c>
      <c r="G46">
        <f>PPCL_NG!S46</f>
        <v>42.587027027027027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57.471064514282922</v>
      </c>
      <c r="P46" s="36">
        <v>0</v>
      </c>
      <c r="Q46" s="36">
        <v>0</v>
      </c>
      <c r="R46" s="38">
        <v>0</v>
      </c>
      <c r="S46" s="38">
        <v>8.18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29.09</v>
      </c>
      <c r="AB46" s="75">
        <f>-STOA!Q46</f>
        <v>0</v>
      </c>
      <c r="AC46">
        <f t="shared" si="0"/>
        <v>2.1265159191776606</v>
      </c>
      <c r="AD46">
        <f t="shared" si="1"/>
        <v>251.03014112578197</v>
      </c>
      <c r="AE46">
        <f>'IDT-1'!E46</f>
        <v>0</v>
      </c>
      <c r="AF46" s="24"/>
      <c r="AG46">
        <f t="shared" si="2"/>
        <v>251.03014112578197</v>
      </c>
      <c r="AI46" s="34">
        <f>PXIL!K46</f>
        <v>0</v>
      </c>
      <c r="AJ46" s="34">
        <f>PXIL!Q46</f>
        <v>0</v>
      </c>
      <c r="AK46" s="34">
        <f>RTM_IEX!K46</f>
        <v>22.25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67.23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1.3156020000000002</v>
      </c>
      <c r="E47">
        <f>GT_NG!S47</f>
        <v>2.0329635036496345</v>
      </c>
      <c r="F47">
        <f>GT_Spot!S47</f>
        <v>0</v>
      </c>
      <c r="G47">
        <f>PPCL_NG!S47</f>
        <v>41.424657534246577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58.471072528114512</v>
      </c>
      <c r="P47" s="36">
        <v>0</v>
      </c>
      <c r="Q47" s="36">
        <v>0</v>
      </c>
      <c r="R47" s="38">
        <v>0</v>
      </c>
      <c r="S47" s="38">
        <v>8.18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29.09</v>
      </c>
      <c r="AB47" s="75">
        <f>-STOA!Q47</f>
        <v>0</v>
      </c>
      <c r="AC47">
        <f t="shared" si="0"/>
        <v>2.17227608275449</v>
      </c>
      <c r="AD47">
        <f t="shared" si="1"/>
        <v>256.43201948325623</v>
      </c>
      <c r="AE47">
        <f>'IDT-1'!E47</f>
        <v>0</v>
      </c>
      <c r="AF47" s="24"/>
      <c r="AG47">
        <f t="shared" si="2"/>
        <v>256.43201948325623</v>
      </c>
      <c r="AI47" s="34">
        <f>PXIL!K47</f>
        <v>0</v>
      </c>
      <c r="AJ47" s="34">
        <f>PXIL!Q47</f>
        <v>0</v>
      </c>
      <c r="AK47" s="34">
        <f>RTM_IEX!K47</f>
        <v>25.15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69.94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1.3156020000000002</v>
      </c>
      <c r="E48">
        <f>GT_NG!S48</f>
        <v>2.0329635036496345</v>
      </c>
      <c r="F48">
        <f>GT_Spot!S48</f>
        <v>0</v>
      </c>
      <c r="G48">
        <f>PPCL_NG!S48</f>
        <v>41.424657534246577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58.47108155106428</v>
      </c>
      <c r="P48" s="36">
        <v>0</v>
      </c>
      <c r="Q48" s="36">
        <v>0</v>
      </c>
      <c r="R48" s="38">
        <v>0</v>
      </c>
      <c r="S48" s="38">
        <v>8.18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29.09</v>
      </c>
      <c r="AB48" s="75">
        <f>-STOA!Q48</f>
        <v>0</v>
      </c>
      <c r="AC48">
        <f t="shared" si="0"/>
        <v>2.186892158547268</v>
      </c>
      <c r="AD48">
        <f t="shared" si="1"/>
        <v>258.15741243041327</v>
      </c>
      <c r="AE48">
        <f>'IDT-1'!E48</f>
        <v>0</v>
      </c>
      <c r="AF48" s="24"/>
      <c r="AG48">
        <f t="shared" si="2"/>
        <v>258.15741243041327</v>
      </c>
      <c r="AI48" s="34">
        <f>PXIL!K48</f>
        <v>0</v>
      </c>
      <c r="AJ48" s="34">
        <f>PXIL!Q48</f>
        <v>0</v>
      </c>
      <c r="AK48" s="34">
        <f>RTM_IEX!K48</f>
        <v>25.15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71.680000000000007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1.3156020000000002</v>
      </c>
      <c r="E49">
        <f>GT_NG!S49</f>
        <v>2.0329635036496345</v>
      </c>
      <c r="F49">
        <f>GT_Spot!S49</f>
        <v>0</v>
      </c>
      <c r="G49">
        <f>PPCL_NG!S49</f>
        <v>41.424657534246577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58.47108155106428</v>
      </c>
      <c r="P49" s="36">
        <v>0</v>
      </c>
      <c r="Q49" s="36">
        <v>0</v>
      </c>
      <c r="R49" s="38">
        <v>0</v>
      </c>
      <c r="S49" s="38">
        <v>8.18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2.2113361585472679</v>
      </c>
      <c r="AD49">
        <f t="shared" si="1"/>
        <v>261.04296843041323</v>
      </c>
      <c r="AE49">
        <f>'IDT-1'!E49</f>
        <v>0</v>
      </c>
      <c r="AF49" s="24"/>
      <c r="AG49">
        <f t="shared" si="2"/>
        <v>261.04296843041323</v>
      </c>
      <c r="AI49" s="34">
        <f>PXIL!K49</f>
        <v>0</v>
      </c>
      <c r="AJ49" s="34">
        <f>PXIL!Q49</f>
        <v>0</v>
      </c>
      <c r="AK49" s="34">
        <f>RTM_IEX!K49</f>
        <v>24.19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75.55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1.3156020000000002</v>
      </c>
      <c r="E50">
        <f>GT_NG!S50</f>
        <v>2.0329635036496345</v>
      </c>
      <c r="F50">
        <f>GT_Spot!S50</f>
        <v>0</v>
      </c>
      <c r="G50">
        <f>PPCL_NG!S50</f>
        <v>41.424657534246577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58.47108155106428</v>
      </c>
      <c r="P50" s="36">
        <v>0</v>
      </c>
      <c r="Q50" s="36">
        <v>0</v>
      </c>
      <c r="R50" s="38">
        <v>0</v>
      </c>
      <c r="S50" s="38">
        <v>8.18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2.2309081585472681</v>
      </c>
      <c r="AD50">
        <f t="shared" si="1"/>
        <v>263.35339643041323</v>
      </c>
      <c r="AE50">
        <f>'IDT-1'!E50</f>
        <v>0</v>
      </c>
      <c r="AF50" s="24"/>
      <c r="AG50">
        <f t="shared" si="2"/>
        <v>263.35339643041323</v>
      </c>
      <c r="AI50" s="34">
        <f>PXIL!K50</f>
        <v>0</v>
      </c>
      <c r="AJ50" s="34">
        <f>PXIL!Q50</f>
        <v>0</v>
      </c>
      <c r="AK50" s="34">
        <f>RTM_IEX!K50</f>
        <v>20.32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81.75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1.3156020000000002</v>
      </c>
      <c r="E51">
        <f>GT_NG!S51</f>
        <v>2.0329635036496345</v>
      </c>
      <c r="F51">
        <f>GT_Spot!S51</f>
        <v>0</v>
      </c>
      <c r="G51">
        <f>PPCL_NG!S51</f>
        <v>39.444444444444443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55.837910521060223</v>
      </c>
      <c r="P51" s="36">
        <v>0</v>
      </c>
      <c r="Q51" s="36">
        <v>0</v>
      </c>
      <c r="R51" s="38">
        <v>0</v>
      </c>
      <c r="S51" s="38">
        <v>8.18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2.1903917319408963</v>
      </c>
      <c r="AD51">
        <f t="shared" si="1"/>
        <v>258.57052873721341</v>
      </c>
      <c r="AE51">
        <f>'IDT-1'!E51</f>
        <v>0</v>
      </c>
      <c r="AF51" s="24"/>
      <c r="AG51">
        <f t="shared" si="2"/>
        <v>258.57052873721341</v>
      </c>
      <c r="AI51" s="34">
        <f>PXIL!K51</f>
        <v>0</v>
      </c>
      <c r="AJ51" s="34">
        <f>PXIL!Q51</f>
        <v>0</v>
      </c>
      <c r="AK51" s="34">
        <f>RTM_IEX!K51</f>
        <v>17.41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84.45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1.3156020000000002</v>
      </c>
      <c r="E52">
        <f>GT_NG!S52</f>
        <v>2.0329635036496345</v>
      </c>
      <c r="F52">
        <f>GT_Spot!S52</f>
        <v>0</v>
      </c>
      <c r="G52">
        <f>PPCL_NG!S52</f>
        <v>39.444444444444443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54.381131869216141</v>
      </c>
      <c r="P52" s="36">
        <v>0</v>
      </c>
      <c r="Q52" s="36">
        <v>0</v>
      </c>
      <c r="R52" s="38">
        <v>0</v>
      </c>
      <c r="S52" s="38">
        <v>8.18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2.201002791265406</v>
      </c>
      <c r="AD52">
        <f t="shared" si="1"/>
        <v>259.82313902604483</v>
      </c>
      <c r="AE52">
        <f>'IDT-1'!E52</f>
        <v>0</v>
      </c>
      <c r="AF52" s="24"/>
      <c r="AG52">
        <f t="shared" si="2"/>
        <v>259.82313902604483</v>
      </c>
      <c r="AI52" s="34">
        <f>PXIL!K52</f>
        <v>0</v>
      </c>
      <c r="AJ52" s="34">
        <f>PXIL!Q52</f>
        <v>0</v>
      </c>
      <c r="AK52" s="34">
        <f>RTM_IEX!K52</f>
        <v>19.350000000000001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85.23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1.3156020000000002</v>
      </c>
      <c r="E53">
        <f>GT_NG!S53</f>
        <v>2.0329635036496345</v>
      </c>
      <c r="F53">
        <f>GT_Spot!S53</f>
        <v>0</v>
      </c>
      <c r="G53">
        <f>PPCL_NG!S53</f>
        <v>39.444444444444443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54.35086585437724</v>
      </c>
      <c r="P53" s="36">
        <v>0</v>
      </c>
      <c r="Q53" s="36">
        <v>0</v>
      </c>
      <c r="R53" s="38">
        <v>0</v>
      </c>
      <c r="S53" s="38">
        <v>8.18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2.2251085567407589</v>
      </c>
      <c r="AD53">
        <f t="shared" si="1"/>
        <v>262.66876724573058</v>
      </c>
      <c r="AE53">
        <f>'IDT-1'!E53</f>
        <v>0</v>
      </c>
      <c r="AF53" s="24"/>
      <c r="AG53">
        <f t="shared" si="2"/>
        <v>262.66876724573058</v>
      </c>
      <c r="AI53" s="34">
        <f>PXIL!K53</f>
        <v>0</v>
      </c>
      <c r="AJ53" s="34">
        <f>PXIL!Q53</f>
        <v>0</v>
      </c>
      <c r="AK53" s="34">
        <f>RTM_IEX!K53</f>
        <v>19.350000000000001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88.13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1.3156020000000002</v>
      </c>
      <c r="E54">
        <f>GT_NG!S54</f>
        <v>2.0329635036496345</v>
      </c>
      <c r="F54">
        <f>GT_Spot!S54</f>
        <v>0</v>
      </c>
      <c r="G54">
        <f>PPCL_NG!S54</f>
        <v>39.444444444444443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54.35086585437724</v>
      </c>
      <c r="P54" s="36">
        <v>0</v>
      </c>
      <c r="Q54" s="36">
        <v>0</v>
      </c>
      <c r="R54" s="38">
        <v>0</v>
      </c>
      <c r="S54" s="38">
        <v>8.18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2.2219165567407591</v>
      </c>
      <c r="AD54">
        <f t="shared" si="1"/>
        <v>262.29195924573054</v>
      </c>
      <c r="AE54">
        <f>'IDT-1'!E54</f>
        <v>0</v>
      </c>
      <c r="AF54" s="24"/>
      <c r="AG54">
        <f t="shared" si="2"/>
        <v>262.29195924573054</v>
      </c>
      <c r="AI54" s="34">
        <f>PXIL!K54</f>
        <v>0</v>
      </c>
      <c r="AJ54" s="34">
        <f>PXIL!Q54</f>
        <v>0</v>
      </c>
      <c r="AK54" s="34">
        <f>RTM_IEX!K54</f>
        <v>15.48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91.62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1.3156020000000002</v>
      </c>
      <c r="E55">
        <f>GT_NG!S55</f>
        <v>2.0329635036496345</v>
      </c>
      <c r="F55">
        <f>GT_Spot!S55</f>
        <v>0</v>
      </c>
      <c r="G55">
        <f>PPCL_NG!S55</f>
        <v>39.444444444444443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54.644113435716818</v>
      </c>
      <c r="P55" s="36">
        <v>0</v>
      </c>
      <c r="Q55" s="36">
        <v>0</v>
      </c>
      <c r="R55" s="38">
        <v>0</v>
      </c>
      <c r="S55" s="38">
        <v>8.18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2.2487398364240114</v>
      </c>
      <c r="AD55">
        <f t="shared" si="1"/>
        <v>265.45838354738692</v>
      </c>
      <c r="AE55">
        <f>'IDT-1'!E55</f>
        <v>0</v>
      </c>
      <c r="AF55" s="24"/>
      <c r="AG55">
        <f t="shared" si="2"/>
        <v>265.45838354738692</v>
      </c>
      <c r="AI55" s="34">
        <f>PXIL!K55</f>
        <v>0</v>
      </c>
      <c r="AJ55" s="34">
        <f>PXIL!Q55</f>
        <v>0</v>
      </c>
      <c r="AK55" s="34">
        <f>RTM_IEX!K55</f>
        <v>12.58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97.42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1.3156020000000002</v>
      </c>
      <c r="E56">
        <f>GT_NG!S56</f>
        <v>2.0329635036496345</v>
      </c>
      <c r="F56">
        <f>GT_Spot!S56</f>
        <v>0</v>
      </c>
      <c r="G56">
        <f>PPCL_NG!S56</f>
        <v>39.44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54.644113435716818</v>
      </c>
      <c r="P56" s="36">
        <v>0</v>
      </c>
      <c r="Q56" s="36">
        <v>0</v>
      </c>
      <c r="R56" s="38">
        <v>0</v>
      </c>
      <c r="S56" s="38">
        <v>8.18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2.2381185030906781</v>
      </c>
      <c r="AD56">
        <f t="shared" si="1"/>
        <v>264.20456043627581</v>
      </c>
      <c r="AE56">
        <f>'IDT-1'!E56</f>
        <v>0</v>
      </c>
      <c r="AF56" s="24"/>
      <c r="AG56">
        <f t="shared" si="2"/>
        <v>264.20456043627581</v>
      </c>
      <c r="AI56" s="34">
        <f>PXIL!K56</f>
        <v>0</v>
      </c>
      <c r="AJ56" s="34">
        <f>PXIL!Q56</f>
        <v>0</v>
      </c>
      <c r="AK56" s="34">
        <f>RTM_IEX!K56</f>
        <v>10.64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98.1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1.3156020000000002</v>
      </c>
      <c r="E57">
        <f>GT_NG!S57</f>
        <v>2.0329635036496345</v>
      </c>
      <c r="F57">
        <f>GT_Spot!S57</f>
        <v>0</v>
      </c>
      <c r="G57">
        <f>PPCL_NG!S57</f>
        <v>39.44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54.644113435716818</v>
      </c>
      <c r="P57" s="36">
        <v>0</v>
      </c>
      <c r="Q57" s="36">
        <v>0</v>
      </c>
      <c r="R57" s="38">
        <v>0</v>
      </c>
      <c r="S57" s="38">
        <v>8.18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2.2429905030906778</v>
      </c>
      <c r="AD57">
        <f t="shared" si="1"/>
        <v>264.77968843627582</v>
      </c>
      <c r="AE57">
        <f>'IDT-1'!E57</f>
        <v>0</v>
      </c>
      <c r="AF57" s="24"/>
      <c r="AG57">
        <f t="shared" si="2"/>
        <v>264.77968843627582</v>
      </c>
      <c r="AI57" s="34">
        <f>PXIL!K57</f>
        <v>0</v>
      </c>
      <c r="AJ57" s="34">
        <f>PXIL!Q57</f>
        <v>0</v>
      </c>
      <c r="AK57" s="34">
        <f>RTM_IEX!K57</f>
        <v>12.58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96.74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1.3156020000000002</v>
      </c>
      <c r="E58">
        <f>GT_NG!S58</f>
        <v>2.0329635036496345</v>
      </c>
      <c r="F58">
        <f>GT_Spot!S58</f>
        <v>0</v>
      </c>
      <c r="G58">
        <f>PPCL_NG!S58</f>
        <v>39.44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54.644113435716818</v>
      </c>
      <c r="P58" s="36">
        <v>0</v>
      </c>
      <c r="Q58" s="36">
        <v>0</v>
      </c>
      <c r="R58" s="38">
        <v>0</v>
      </c>
      <c r="S58" s="38">
        <v>8.18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2.2381185030906781</v>
      </c>
      <c r="AD58">
        <f t="shared" si="1"/>
        <v>264.20456043627581</v>
      </c>
      <c r="AE58">
        <f>'IDT-1'!E58</f>
        <v>0</v>
      </c>
      <c r="AF58" s="24"/>
      <c r="AG58">
        <f t="shared" si="2"/>
        <v>264.20456043627581</v>
      </c>
      <c r="AI58" s="34">
        <f>PXIL!K58</f>
        <v>0</v>
      </c>
      <c r="AJ58" s="34">
        <f>PXIL!Q58</f>
        <v>0</v>
      </c>
      <c r="AK58" s="34">
        <f>RTM_IEX!K58</f>
        <v>12.58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96.16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1.3156020000000002</v>
      </c>
      <c r="E59">
        <f>GT_NG!S59</f>
        <v>2.0329635036496345</v>
      </c>
      <c r="F59">
        <f>GT_Spot!S59</f>
        <v>0</v>
      </c>
      <c r="G59">
        <f>PPCL_NG!S59</f>
        <v>39.44</v>
      </c>
      <c r="H59">
        <f>PPCL_Spot!S59</f>
        <v>0</v>
      </c>
      <c r="I59">
        <f>Bawana_NG!S59</f>
        <v>22.999172840394159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54.792112837225964</v>
      </c>
      <c r="P59" s="36">
        <v>0</v>
      </c>
      <c r="Q59" s="36">
        <v>0</v>
      </c>
      <c r="R59" s="38">
        <v>0</v>
      </c>
      <c r="S59" s="38">
        <v>8.19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2.253214749922666</v>
      </c>
      <c r="AD59">
        <f t="shared" si="1"/>
        <v>265.98663643134705</v>
      </c>
      <c r="AE59">
        <f>'IDT-1'!E59</f>
        <v>0</v>
      </c>
      <c r="AF59" s="24"/>
      <c r="AG59">
        <f t="shared" si="2"/>
        <v>265.98663643134705</v>
      </c>
      <c r="AI59" s="34">
        <f>PXIL!K59</f>
        <v>0</v>
      </c>
      <c r="AJ59" s="34">
        <f>PXIL!Q59</f>
        <v>0</v>
      </c>
      <c r="AK59" s="34">
        <f>RTM_IEX!K59</f>
        <v>11.61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98.77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1.3156020000000002</v>
      </c>
      <c r="E60">
        <f>GT_NG!S60</f>
        <v>2.0329635036496345</v>
      </c>
      <c r="F60">
        <f>GT_Spot!S60</f>
        <v>0</v>
      </c>
      <c r="G60">
        <f>PPCL_NG!S60</f>
        <v>39.44</v>
      </c>
      <c r="H60">
        <f>PPCL_Spot!S60</f>
        <v>0</v>
      </c>
      <c r="I60">
        <f>Bawana_NG!S60</f>
        <v>22.999172840394159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54.792112837225964</v>
      </c>
      <c r="P60" s="36">
        <v>0</v>
      </c>
      <c r="Q60" s="36">
        <v>0</v>
      </c>
      <c r="R60" s="38">
        <v>0</v>
      </c>
      <c r="S60" s="38">
        <v>8.19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2.2742987499226657</v>
      </c>
      <c r="AD60">
        <f t="shared" si="1"/>
        <v>268.47555243134707</v>
      </c>
      <c r="AE60">
        <f>'IDT-1'!E60</f>
        <v>0</v>
      </c>
      <c r="AF60" s="24"/>
      <c r="AG60">
        <f t="shared" si="2"/>
        <v>268.47555243134707</v>
      </c>
      <c r="AI60" s="34">
        <f>PXIL!K60</f>
        <v>0</v>
      </c>
      <c r="AJ60" s="34">
        <f>PXIL!Q60</f>
        <v>0</v>
      </c>
      <c r="AK60" s="34">
        <f>RTM_IEX!K60</f>
        <v>13.54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99.35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1.3156020000000002</v>
      </c>
      <c r="E61">
        <f>GT_NG!S61</f>
        <v>2.0329635036496345</v>
      </c>
      <c r="F61">
        <f>GT_Spot!S61</f>
        <v>0</v>
      </c>
      <c r="G61">
        <f>PPCL_NG!S61</f>
        <v>39.44</v>
      </c>
      <c r="H61">
        <f>PPCL_Spot!S61</f>
        <v>0</v>
      </c>
      <c r="I61">
        <f>Bawana_NG!S61</f>
        <v>22.999172840394159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57.373214041981477</v>
      </c>
      <c r="P61" s="36">
        <v>0</v>
      </c>
      <c r="Q61" s="36">
        <v>0</v>
      </c>
      <c r="R61" s="38">
        <v>0</v>
      </c>
      <c r="S61" s="38">
        <v>8.19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2.323616000042612</v>
      </c>
      <c r="AD61">
        <f t="shared" si="1"/>
        <v>274.29733638598265</v>
      </c>
      <c r="AE61">
        <f>'IDT-1'!E61</f>
        <v>0</v>
      </c>
      <c r="AF61" s="24"/>
      <c r="AG61">
        <f t="shared" si="2"/>
        <v>274.29733638598265</v>
      </c>
      <c r="AI61" s="34">
        <f>PXIL!K61</f>
        <v>0</v>
      </c>
      <c r="AJ61" s="34">
        <f>PXIL!Q61</f>
        <v>0</v>
      </c>
      <c r="AK61" s="34">
        <f>RTM_IEX!K61</f>
        <v>14.51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101.67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1.3156020000000002</v>
      </c>
      <c r="E62">
        <f>GT_NG!S62</f>
        <v>2.0329635036496345</v>
      </c>
      <c r="F62">
        <f>GT_Spot!S62</f>
        <v>0</v>
      </c>
      <c r="G62">
        <f>PPCL_NG!S62</f>
        <v>39.44</v>
      </c>
      <c r="H62">
        <f>PPCL_Spot!S62</f>
        <v>0</v>
      </c>
      <c r="I62">
        <f>Bawana_NG!S62</f>
        <v>22.999172840394159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60.461935049558754</v>
      </c>
      <c r="P62" s="36">
        <v>0</v>
      </c>
      <c r="Q62" s="36">
        <v>0</v>
      </c>
      <c r="R62" s="38">
        <v>0</v>
      </c>
      <c r="S62" s="38">
        <v>8.19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2.338221256506261</v>
      </c>
      <c r="AD62">
        <f t="shared" si="1"/>
        <v>276.02145213709628</v>
      </c>
      <c r="AE62">
        <f>'IDT-1'!E62</f>
        <v>0</v>
      </c>
      <c r="AF62" s="24"/>
      <c r="AG62">
        <f t="shared" si="2"/>
        <v>276.02145213709628</v>
      </c>
      <c r="AI62" s="34">
        <f>PXIL!K62</f>
        <v>0</v>
      </c>
      <c r="AJ62" s="34">
        <f>PXIL!Q62</f>
        <v>0</v>
      </c>
      <c r="AK62" s="34">
        <f>RTM_IEX!K62</f>
        <v>14.51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100.32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1.3156020000000002</v>
      </c>
      <c r="E63">
        <f>GT_NG!S63</f>
        <v>2.0329635036496345</v>
      </c>
      <c r="F63">
        <f>GT_Spot!S63</f>
        <v>0</v>
      </c>
      <c r="G63">
        <f>PPCL_NG!S63</f>
        <v>39.44</v>
      </c>
      <c r="H63">
        <f>PPCL_Spot!S63</f>
        <v>0</v>
      </c>
      <c r="I63">
        <f>Bawana_NG!S63</f>
        <v>22.999172840394159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64.276728724625443</v>
      </c>
      <c r="P63" s="36">
        <v>0</v>
      </c>
      <c r="Q63" s="36">
        <v>0</v>
      </c>
      <c r="R63" s="38">
        <v>0</v>
      </c>
      <c r="S63" s="38">
        <v>8.19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2.3653935233768211</v>
      </c>
      <c r="AD63">
        <f t="shared" si="1"/>
        <v>279.22907354529235</v>
      </c>
      <c r="AE63">
        <f>'IDT-1'!E63</f>
        <v>0</v>
      </c>
      <c r="AF63" s="24"/>
      <c r="AG63">
        <f t="shared" si="2"/>
        <v>279.22907354529235</v>
      </c>
      <c r="AI63" s="34">
        <f>PXIL!K63</f>
        <v>0</v>
      </c>
      <c r="AJ63" s="34">
        <f>PXIL!Q63</f>
        <v>0</v>
      </c>
      <c r="AK63" s="34">
        <f>RTM_IEX!K63</f>
        <v>14.51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99.74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1.3156020000000002</v>
      </c>
      <c r="E64">
        <f>GT_NG!S64</f>
        <v>2.0329635036496345</v>
      </c>
      <c r="F64">
        <f>GT_Spot!S64</f>
        <v>0</v>
      </c>
      <c r="G64">
        <f>PPCL_NG!S64</f>
        <v>39.44</v>
      </c>
      <c r="H64">
        <f>PPCL_Spot!S64</f>
        <v>0</v>
      </c>
      <c r="I64">
        <f>Bawana_NG!S64</f>
        <v>22.999172840394159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64.276726421406764</v>
      </c>
      <c r="P64" s="36">
        <v>0</v>
      </c>
      <c r="Q64" s="36">
        <v>0</v>
      </c>
      <c r="R64" s="38">
        <v>0</v>
      </c>
      <c r="S64" s="38">
        <v>8.19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2.3410335040297845</v>
      </c>
      <c r="AD64">
        <f t="shared" si="1"/>
        <v>276.35343126142078</v>
      </c>
      <c r="AE64">
        <f>'IDT-1'!E64</f>
        <v>0</v>
      </c>
      <c r="AF64" s="24"/>
      <c r="AG64">
        <f t="shared" si="2"/>
        <v>276.35343126142078</v>
      </c>
      <c r="AI64" s="34">
        <f>PXIL!K64</f>
        <v>0</v>
      </c>
      <c r="AJ64" s="34">
        <f>PXIL!Q64</f>
        <v>0</v>
      </c>
      <c r="AK64" s="34">
        <f>RTM_IEX!K64</f>
        <v>11.61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99.74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1.3156020000000002</v>
      </c>
      <c r="E65">
        <f>GT_NG!S65</f>
        <v>2.0329635036496345</v>
      </c>
      <c r="F65">
        <f>GT_Spot!S65</f>
        <v>0</v>
      </c>
      <c r="G65">
        <f>PPCL_NG!S65</f>
        <v>39.44</v>
      </c>
      <c r="H65">
        <f>PPCL_Spot!S65</f>
        <v>0</v>
      </c>
      <c r="I65">
        <f>Bawana_NG!S65</f>
        <v>22.999201416617478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65.084542205517948</v>
      </c>
      <c r="P65" s="36">
        <v>0</v>
      </c>
      <c r="Q65" s="36">
        <v>0</v>
      </c>
      <c r="R65" s="38">
        <v>0</v>
      </c>
      <c r="S65" s="38">
        <v>8.19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2.3510953966565946</v>
      </c>
      <c r="AD65">
        <f t="shared" si="1"/>
        <v>277.54121372912846</v>
      </c>
      <c r="AE65">
        <f>'IDT-1'!E65</f>
        <v>0</v>
      </c>
      <c r="AF65" s="24"/>
      <c r="AG65">
        <f t="shared" si="2"/>
        <v>277.54121372912846</v>
      </c>
      <c r="AI65" s="34">
        <f>PXIL!K65</f>
        <v>0</v>
      </c>
      <c r="AJ65" s="34">
        <f>PXIL!Q65</f>
        <v>0</v>
      </c>
      <c r="AK65" s="34">
        <f>RTM_IEX!K65</f>
        <v>11.61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100.13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1.3156020000000002</v>
      </c>
      <c r="E66">
        <f>GT_NG!S66</f>
        <v>2.0329635036496345</v>
      </c>
      <c r="F66">
        <f>GT_Spot!S66</f>
        <v>0</v>
      </c>
      <c r="G66">
        <f>PPCL_NG!S66</f>
        <v>39.44</v>
      </c>
      <c r="H66">
        <f>PPCL_Spot!S66</f>
        <v>0</v>
      </c>
      <c r="I66">
        <f>Bawana_NG!S66</f>
        <v>22.999201416617478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65.084542205517948</v>
      </c>
      <c r="P66" s="36">
        <v>0</v>
      </c>
      <c r="Q66" s="36">
        <v>0</v>
      </c>
      <c r="R66" s="38">
        <v>0</v>
      </c>
      <c r="S66" s="38">
        <v>8.19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2.3307673966565945</v>
      </c>
      <c r="AD66">
        <f t="shared" si="1"/>
        <v>275.14154172912845</v>
      </c>
      <c r="AE66">
        <f>'IDT-1'!E66</f>
        <v>0</v>
      </c>
      <c r="AF66" s="24"/>
      <c r="AG66">
        <f t="shared" si="2"/>
        <v>275.14154172912845</v>
      </c>
      <c r="AI66" s="34">
        <f>PXIL!K66</f>
        <v>0</v>
      </c>
      <c r="AJ66" s="34">
        <f>PXIL!Q66</f>
        <v>0</v>
      </c>
      <c r="AK66" s="34">
        <f>RTM_IEX!K66</f>
        <v>11.61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97.71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1.3156020000000002</v>
      </c>
      <c r="E67">
        <f>GT_NG!S67</f>
        <v>2.0329635036496345</v>
      </c>
      <c r="F67">
        <f>GT_Spot!S67</f>
        <v>0</v>
      </c>
      <c r="G67">
        <f>PPCL_NG!S67</f>
        <v>39.44</v>
      </c>
      <c r="H67">
        <f>PPCL_Spot!S67</f>
        <v>0</v>
      </c>
      <c r="I67">
        <f>Bawana_NG!S67</f>
        <v>22.999201416617478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64.984720736252243</v>
      </c>
      <c r="P67" s="36">
        <v>0</v>
      </c>
      <c r="Q67" s="36">
        <v>0</v>
      </c>
      <c r="R67" s="38">
        <v>0</v>
      </c>
      <c r="S67" s="38">
        <v>8.19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2.2852408963147628</v>
      </c>
      <c r="AD67">
        <f t="shared" si="1"/>
        <v>269.76724676020461</v>
      </c>
      <c r="AE67">
        <f>'IDT-1'!E67</f>
        <v>0</v>
      </c>
      <c r="AF67" s="24"/>
      <c r="AG67">
        <f t="shared" si="2"/>
        <v>269.76724676020461</v>
      </c>
      <c r="AI67" s="34">
        <f>PXIL!K67</f>
        <v>0</v>
      </c>
      <c r="AJ67" s="34">
        <f>PXIL!Q67</f>
        <v>0</v>
      </c>
      <c r="AK67" s="34">
        <f>RTM_IEX!K67</f>
        <v>11.61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92.39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1.3156020000000002</v>
      </c>
      <c r="E68">
        <f>GT_NG!S68</f>
        <v>2.0329635036496345</v>
      </c>
      <c r="F68">
        <f>GT_Spot!S68</f>
        <v>0</v>
      </c>
      <c r="G68">
        <f>PPCL_NG!S68</f>
        <v>39.44</v>
      </c>
      <c r="H68">
        <f>PPCL_Spot!S68</f>
        <v>0</v>
      </c>
      <c r="I68">
        <f>Bawana_NG!S68</f>
        <v>22.999201416617478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64.984720736252243</v>
      </c>
      <c r="P68" s="36">
        <v>0</v>
      </c>
      <c r="Q68" s="36">
        <v>0</v>
      </c>
      <c r="R68" s="38">
        <v>0</v>
      </c>
      <c r="S68" s="38">
        <v>8.19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2.2494568963147623</v>
      </c>
      <c r="AD68">
        <f t="shared" ref="AD68:AD98" si="4">SUM(B68:AB68,AI68:AV68)-AC68</f>
        <v>265.5430307602046</v>
      </c>
      <c r="AE68">
        <f>'IDT-1'!E68</f>
        <v>0</v>
      </c>
      <c r="AF68" s="24"/>
      <c r="AG68">
        <f t="shared" ref="AG68:AG98" si="5">SUM(AD68:AF68)</f>
        <v>265.5430307602046</v>
      </c>
      <c r="AI68" s="34">
        <f>PXIL!K68</f>
        <v>0</v>
      </c>
      <c r="AJ68" s="34">
        <f>PXIL!Q68</f>
        <v>0</v>
      </c>
      <c r="AK68" s="34">
        <f>RTM_IEX!K68</f>
        <v>11.61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88.13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1.3156020000000002</v>
      </c>
      <c r="E69">
        <f>GT_NG!S69</f>
        <v>2.0329635036496345</v>
      </c>
      <c r="F69">
        <f>GT_Spot!S69</f>
        <v>0</v>
      </c>
      <c r="G69">
        <f>PPCL_NG!S69</f>
        <v>39.44</v>
      </c>
      <c r="H69">
        <f>PPCL_Spot!S69</f>
        <v>0</v>
      </c>
      <c r="I69">
        <f>Bawana_NG!S69</f>
        <v>22.999201416617478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64.984187160261513</v>
      </c>
      <c r="P69" s="36">
        <v>0</v>
      </c>
      <c r="Q69" s="36">
        <v>0</v>
      </c>
      <c r="R69" s="38">
        <v>0</v>
      </c>
      <c r="S69" s="38">
        <v>8.19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2.2201364142764408</v>
      </c>
      <c r="AD69">
        <f t="shared" si="4"/>
        <v>262.08181766625216</v>
      </c>
      <c r="AE69">
        <f>'IDT-1'!E69</f>
        <v>0</v>
      </c>
      <c r="AF69" s="24"/>
      <c r="AG69">
        <f t="shared" si="5"/>
        <v>262.08181766625216</v>
      </c>
      <c r="AI69" s="34">
        <f>PXIL!K69</f>
        <v>0</v>
      </c>
      <c r="AJ69" s="34">
        <f>PXIL!Q69</f>
        <v>0</v>
      </c>
      <c r="AK69" s="34">
        <f>RTM_IEX!K69</f>
        <v>11.61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84.64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1.3156020000000002</v>
      </c>
      <c r="E70">
        <f>GT_NG!S70</f>
        <v>2.0329635036496345</v>
      </c>
      <c r="F70">
        <f>GT_Spot!S70</f>
        <v>0</v>
      </c>
      <c r="G70">
        <f>PPCL_NG!S70</f>
        <v>39.44</v>
      </c>
      <c r="H70">
        <f>PPCL_Spot!S70</f>
        <v>0</v>
      </c>
      <c r="I70">
        <f>Bawana_NG!S70</f>
        <v>22.999201416617478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67.567674797362784</v>
      </c>
      <c r="P70" s="36">
        <v>0</v>
      </c>
      <c r="Q70" s="36">
        <v>0</v>
      </c>
      <c r="R70" s="38">
        <v>0</v>
      </c>
      <c r="S70" s="38">
        <v>8.19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2.2044577104280911</v>
      </c>
      <c r="AD70">
        <f t="shared" si="4"/>
        <v>260.23098400720181</v>
      </c>
      <c r="AE70">
        <f>'IDT-1'!E70</f>
        <v>0</v>
      </c>
      <c r="AF70" s="24"/>
      <c r="AG70">
        <f t="shared" si="5"/>
        <v>260.23098400720181</v>
      </c>
      <c r="AI70" s="34">
        <f>PXIL!K70</f>
        <v>0</v>
      </c>
      <c r="AJ70" s="34">
        <f>PXIL!Q70</f>
        <v>0</v>
      </c>
      <c r="AK70" s="34">
        <f>RTM_IEX!K70</f>
        <v>11.61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80.19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1.3156020000000002</v>
      </c>
      <c r="E71">
        <f>GT_NG!S71</f>
        <v>2.0329635036496345</v>
      </c>
      <c r="F71">
        <f>GT_Spot!S71</f>
        <v>0</v>
      </c>
      <c r="G71">
        <f>PPCL_NG!S71</f>
        <v>39.44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67.887798104628118</v>
      </c>
      <c r="P71" s="36">
        <v>0</v>
      </c>
      <c r="Q71" s="36">
        <v>0</v>
      </c>
      <c r="R71" s="38">
        <v>0</v>
      </c>
      <c r="S71" s="38">
        <v>8.19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2.5281107462091197</v>
      </c>
      <c r="AD71">
        <f t="shared" si="4"/>
        <v>298.43745427868612</v>
      </c>
      <c r="AE71">
        <f>'IDT-1'!E71</f>
        <v>0</v>
      </c>
      <c r="AF71" s="24"/>
      <c r="AG71">
        <f t="shared" si="5"/>
        <v>298.43745427868612</v>
      </c>
      <c r="AI71" s="34">
        <f>PXIL!K71</f>
        <v>0</v>
      </c>
      <c r="AJ71" s="34">
        <f>PXIL!Q71</f>
        <v>0</v>
      </c>
      <c r="AK71" s="34">
        <f>RTM_IEX!K71</f>
        <v>11.61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118.4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1.3156020000000002</v>
      </c>
      <c r="E72">
        <f>GT_NG!S72</f>
        <v>2.0329635036496345</v>
      </c>
      <c r="F72">
        <f>GT_Spot!S72</f>
        <v>0</v>
      </c>
      <c r="G72">
        <f>PPCL_NG!S72</f>
        <v>39.44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68.197778519161204</v>
      </c>
      <c r="P72" s="36">
        <v>0</v>
      </c>
      <c r="Q72" s="36">
        <v>0</v>
      </c>
      <c r="R72" s="38">
        <v>0</v>
      </c>
      <c r="S72" s="38">
        <v>8.19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2.4048825816911981</v>
      </c>
      <c r="AD72">
        <f t="shared" si="4"/>
        <v>283.89066285773714</v>
      </c>
      <c r="AE72">
        <f>'IDT-1'!E72</f>
        <v>0</v>
      </c>
      <c r="AF72" s="24"/>
      <c r="AG72">
        <f t="shared" si="5"/>
        <v>283.89066285773714</v>
      </c>
      <c r="AI72" s="34">
        <f>PXIL!K72</f>
        <v>0</v>
      </c>
      <c r="AJ72" s="34">
        <f>PXIL!Q72</f>
        <v>0</v>
      </c>
      <c r="AK72" s="34">
        <f>RTM_IEX!K72</f>
        <v>11.61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103.42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1.3156020000000002</v>
      </c>
      <c r="E73">
        <f>GT_NG!S73</f>
        <v>2.0329635036496345</v>
      </c>
      <c r="F73">
        <f>GT_Spot!S73</f>
        <v>0</v>
      </c>
      <c r="G73">
        <f>PPCL_NG!S73</f>
        <v>39.44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68.217914385191548</v>
      </c>
      <c r="P73" s="36">
        <v>0</v>
      </c>
      <c r="Q73" s="36">
        <v>0</v>
      </c>
      <c r="R73" s="38">
        <v>0</v>
      </c>
      <c r="S73" s="38">
        <v>8.19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2.3018157229658525</v>
      </c>
      <c r="AD73">
        <f t="shared" si="4"/>
        <v>271.72386558249281</v>
      </c>
      <c r="AE73">
        <f>'IDT-1'!E73</f>
        <v>0</v>
      </c>
      <c r="AF73" s="24"/>
      <c r="AG73">
        <f t="shared" si="5"/>
        <v>271.72386558249281</v>
      </c>
      <c r="AI73" s="34">
        <f>PXIL!K73</f>
        <v>0</v>
      </c>
      <c r="AJ73" s="34">
        <f>PXIL!Q73</f>
        <v>0</v>
      </c>
      <c r="AK73" s="34">
        <f>RTM_IEX!K73</f>
        <v>11.61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91.13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1.3156020000000002</v>
      </c>
      <c r="E74">
        <f>GT_NG!S74</f>
        <v>2.0329635036496345</v>
      </c>
      <c r="F74">
        <f>GT_Spot!S74</f>
        <v>0</v>
      </c>
      <c r="G74">
        <f>PPCL_NG!S74</f>
        <v>39.44</v>
      </c>
      <c r="H74">
        <f>PPCL_Spot!S74</f>
        <v>0</v>
      </c>
      <c r="I74">
        <f>Bawana_NG!S74</f>
        <v>22.999201416617478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68.808070226168709</v>
      </c>
      <c r="P74" s="36">
        <v>0</v>
      </c>
      <c r="Q74" s="36">
        <v>0</v>
      </c>
      <c r="R74" s="38">
        <v>0</v>
      </c>
      <c r="S74" s="38">
        <v>8.19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2.201941032030061</v>
      </c>
      <c r="AD74">
        <f t="shared" si="4"/>
        <v>259.9338961144058</v>
      </c>
      <c r="AE74">
        <f>'IDT-1'!E74</f>
        <v>0</v>
      </c>
      <c r="AF74" s="24"/>
      <c r="AG74">
        <f t="shared" si="5"/>
        <v>259.9338961144058</v>
      </c>
      <c r="AI74" s="34">
        <f>PXIL!K74</f>
        <v>0</v>
      </c>
      <c r="AJ74" s="34">
        <f>PXIL!Q74</f>
        <v>0</v>
      </c>
      <c r="AK74" s="34">
        <f>RTM_IEX!K74</f>
        <v>11.61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78.650000000000006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1.3296960000000002</v>
      </c>
      <c r="E75">
        <f>GT_NG!S75</f>
        <v>2.050744525547445</v>
      </c>
      <c r="F75">
        <f>GT_Spot!S75</f>
        <v>0</v>
      </c>
      <c r="G75">
        <f>PPCL_NG!S75</f>
        <v>39.44</v>
      </c>
      <c r="H75">
        <f>PPCL_Spot!S75</f>
        <v>0</v>
      </c>
      <c r="I75">
        <f>Bawana_NG!S75</f>
        <v>22.999201416617478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70.453901715852865</v>
      </c>
      <c r="P75" s="36">
        <v>0</v>
      </c>
      <c r="Q75" s="36">
        <v>0</v>
      </c>
      <c r="R75" s="38">
        <v>0</v>
      </c>
      <c r="S75" s="38">
        <v>8.19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2.1030537667273492</v>
      </c>
      <c r="AD75">
        <f t="shared" si="4"/>
        <v>248.2604898912904</v>
      </c>
      <c r="AE75">
        <f>'IDT-1'!E75</f>
        <v>0</v>
      </c>
      <c r="AF75" s="24"/>
      <c r="AG75">
        <f t="shared" si="5"/>
        <v>248.2604898912904</v>
      </c>
      <c r="AI75" s="34">
        <f>PXIL!K75</f>
        <v>0</v>
      </c>
      <c r="AJ75" s="34">
        <f>PXIL!Q75</f>
        <v>0</v>
      </c>
      <c r="AK75" s="34">
        <f>RTM_IEX!K75</f>
        <v>11.61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65.2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1.3296960000000002</v>
      </c>
      <c r="E76">
        <f>GT_NG!S76</f>
        <v>2.050744525547445</v>
      </c>
      <c r="F76">
        <f>GT_Spot!S76</f>
        <v>0</v>
      </c>
      <c r="G76">
        <f>PPCL_NG!S76</f>
        <v>39.44</v>
      </c>
      <c r="H76">
        <f>PPCL_Spot!S76</f>
        <v>0</v>
      </c>
      <c r="I76">
        <f>Bawana_NG!S76</f>
        <v>22.999201416617478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73.787090230036</v>
      </c>
      <c r="P76" s="36">
        <v>0</v>
      </c>
      <c r="Q76" s="36">
        <v>0</v>
      </c>
      <c r="R76" s="38">
        <v>0</v>
      </c>
      <c r="S76" s="38">
        <v>8.19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1.9571725502464874</v>
      </c>
      <c r="AD76">
        <f t="shared" si="4"/>
        <v>231.0395596219544</v>
      </c>
      <c r="AE76">
        <f>'IDT-1'!E76</f>
        <v>0</v>
      </c>
      <c r="AF76" s="24"/>
      <c r="AG76">
        <f t="shared" si="5"/>
        <v>231.0395596219544</v>
      </c>
      <c r="AI76" s="34">
        <f>PXIL!K76</f>
        <v>0</v>
      </c>
      <c r="AJ76" s="34">
        <f>PXIL!Q76</f>
        <v>0</v>
      </c>
      <c r="AK76" s="34">
        <f>RTM_IEX!K76</f>
        <v>11.61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44.5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1.3296960000000002</v>
      </c>
      <c r="E77">
        <f>GT_NG!S77</f>
        <v>2.050744525547445</v>
      </c>
      <c r="F77">
        <f>GT_Spot!S77</f>
        <v>0</v>
      </c>
      <c r="G77">
        <f>PPCL_NG!S77</f>
        <v>39.44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75.031622929238154</v>
      </c>
      <c r="P77" s="36">
        <v>0</v>
      </c>
      <c r="Q77" s="36">
        <v>0</v>
      </c>
      <c r="R77" s="38">
        <v>0</v>
      </c>
      <c r="S77" s="38">
        <v>8.19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1.8375946249197859</v>
      </c>
      <c r="AD77">
        <f t="shared" si="4"/>
        <v>216.92367024648331</v>
      </c>
      <c r="AE77">
        <f>'IDT-1'!E77</f>
        <v>0</v>
      </c>
      <c r="AF77" s="24"/>
      <c r="AG77">
        <f t="shared" si="5"/>
        <v>216.92367024648331</v>
      </c>
      <c r="AI77" s="34">
        <f>PXIL!K77</f>
        <v>0</v>
      </c>
      <c r="AJ77" s="34">
        <f>PXIL!Q77</f>
        <v>0</v>
      </c>
      <c r="AK77" s="34">
        <f>RTM_IEX!K77</f>
        <v>11.61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29.02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1.3296960000000002</v>
      </c>
      <c r="E78">
        <f>GT_NG!S78</f>
        <v>2.050744525547445</v>
      </c>
      <c r="F78">
        <f>GT_Spot!S78</f>
        <v>0</v>
      </c>
      <c r="G78">
        <f>PPCL_NG!S78</f>
        <v>39.44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77.630133408386911</v>
      </c>
      <c r="P78" s="36">
        <v>0</v>
      </c>
      <c r="Q78" s="36">
        <v>0</v>
      </c>
      <c r="R78" s="38">
        <v>0</v>
      </c>
      <c r="S78" s="38">
        <v>8.19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1.7781941129446353</v>
      </c>
      <c r="AD78">
        <f t="shared" si="4"/>
        <v>209.91158123760715</v>
      </c>
      <c r="AE78">
        <f>'IDT-1'!E78</f>
        <v>0</v>
      </c>
      <c r="AF78" s="24"/>
      <c r="AG78">
        <f t="shared" si="5"/>
        <v>209.91158123760715</v>
      </c>
      <c r="AI78" s="34">
        <f>PXIL!K78</f>
        <v>0</v>
      </c>
      <c r="AJ78" s="34">
        <f>PXIL!Q78</f>
        <v>0</v>
      </c>
      <c r="AK78" s="34">
        <f>RTM_IEX!K78</f>
        <v>11.61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19.350000000000001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1.3296960000000002</v>
      </c>
      <c r="E79">
        <f>GT_NG!S79</f>
        <v>2.050744525547445</v>
      </c>
      <c r="F79">
        <f>GT_Spot!S79</f>
        <v>0</v>
      </c>
      <c r="G79">
        <f>PPCL_NG!S79</f>
        <v>39.44</v>
      </c>
      <c r="H79">
        <f>PPCL_Spot!S79</f>
        <v>0</v>
      </c>
      <c r="I79">
        <f>Bawana_NG!S79</f>
        <v>22.999201416617478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80.805891142279918</v>
      </c>
      <c r="P79" s="36">
        <v>0</v>
      </c>
      <c r="Q79" s="36">
        <v>0</v>
      </c>
      <c r="R79" s="38">
        <v>0</v>
      </c>
      <c r="S79" s="38">
        <v>8.19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1.7236424779093367</v>
      </c>
      <c r="AD79">
        <f t="shared" si="4"/>
        <v>203.47189060653551</v>
      </c>
      <c r="AE79">
        <f>'IDT-1'!E79</f>
        <v>0</v>
      </c>
      <c r="AF79" s="24"/>
      <c r="AG79">
        <f t="shared" si="5"/>
        <v>203.47189060653551</v>
      </c>
      <c r="AI79" s="34">
        <f>PXIL!K79</f>
        <v>0</v>
      </c>
      <c r="AJ79" s="34">
        <f>PXIL!Q79</f>
        <v>0</v>
      </c>
      <c r="AK79" s="34">
        <f>RTM_IEX!K79</f>
        <v>11.61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9.68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1.3296960000000002</v>
      </c>
      <c r="E80">
        <f>GT_NG!S80</f>
        <v>2.050744525547445</v>
      </c>
      <c r="F80">
        <f>GT_Spot!S80</f>
        <v>0</v>
      </c>
      <c r="G80">
        <f>PPCL_NG!S80</f>
        <v>39.44</v>
      </c>
      <c r="H80">
        <f>PPCL_Spot!S80</f>
        <v>0</v>
      </c>
      <c r="I80">
        <f>Bawana_NG!S80</f>
        <v>22.999201416617478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80.926100753188138</v>
      </c>
      <c r="P80" s="36">
        <v>0</v>
      </c>
      <c r="Q80" s="36">
        <v>0</v>
      </c>
      <c r="R80" s="38">
        <v>0</v>
      </c>
      <c r="S80" s="38">
        <v>8.19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1.6433402386409655</v>
      </c>
      <c r="AD80">
        <f t="shared" si="4"/>
        <v>193.99240245671206</v>
      </c>
      <c r="AE80">
        <f>'IDT-1'!E80</f>
        <v>0</v>
      </c>
      <c r="AF80" s="24"/>
      <c r="AG80">
        <f t="shared" si="5"/>
        <v>193.99240245671206</v>
      </c>
      <c r="AI80" s="34">
        <f>PXIL!K80</f>
        <v>0</v>
      </c>
      <c r="AJ80" s="34">
        <f>PXIL!Q80</f>
        <v>0</v>
      </c>
      <c r="AK80" s="34">
        <f>RTM_IEX!K80</f>
        <v>11.61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1.3296960000000002</v>
      </c>
      <c r="E81">
        <f>GT_NG!S81</f>
        <v>2.050744525547445</v>
      </c>
      <c r="F81">
        <f>GT_Spot!S81</f>
        <v>0</v>
      </c>
      <c r="G81">
        <f>PPCL_NG!S81</f>
        <v>39.44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81.156426103470068</v>
      </c>
      <c r="P81" s="36">
        <v>0</v>
      </c>
      <c r="Q81" s="36">
        <v>0</v>
      </c>
      <c r="R81" s="38">
        <v>0</v>
      </c>
      <c r="S81" s="38">
        <v>8.19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1.6452749715833337</v>
      </c>
      <c r="AD81">
        <f t="shared" si="4"/>
        <v>194.22079307405161</v>
      </c>
      <c r="AE81">
        <f>'IDT-1'!E81</f>
        <v>0</v>
      </c>
      <c r="AF81" s="24"/>
      <c r="AG81">
        <f t="shared" si="5"/>
        <v>194.22079307405161</v>
      </c>
      <c r="AI81" s="34">
        <f>PXIL!K81</f>
        <v>0</v>
      </c>
      <c r="AJ81" s="34">
        <f>PXIL!Q81</f>
        <v>0</v>
      </c>
      <c r="AK81" s="34">
        <f>RTM_IEX!K81</f>
        <v>11.61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1.3296960000000002</v>
      </c>
      <c r="E82">
        <f>GT_NG!S82</f>
        <v>2.050744525547445</v>
      </c>
      <c r="F82">
        <f>GT_Spot!S82</f>
        <v>0</v>
      </c>
      <c r="G82">
        <f>PPCL_NG!S82</f>
        <v>39.44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81.156233561473925</v>
      </c>
      <c r="P82" s="36">
        <v>0</v>
      </c>
      <c r="Q82" s="36">
        <v>0</v>
      </c>
      <c r="R82" s="38">
        <v>0</v>
      </c>
      <c r="S82" s="38">
        <v>8.19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1.5477493542305663</v>
      </c>
      <c r="AD82">
        <f t="shared" si="4"/>
        <v>182.70812614940829</v>
      </c>
      <c r="AE82">
        <f>'IDT-1'!E82</f>
        <v>0</v>
      </c>
      <c r="AF82" s="24"/>
      <c r="AG82">
        <f t="shared" si="5"/>
        <v>182.70812614940829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1.3296960000000002</v>
      </c>
      <c r="E83">
        <f>GT_NG!S83</f>
        <v>2.050744525547445</v>
      </c>
      <c r="F83">
        <f>GT_Spot!S83</f>
        <v>0</v>
      </c>
      <c r="G83">
        <f>PPCL_NG!S83</f>
        <v>39.44</v>
      </c>
      <c r="H83">
        <f>PPCL_Spot!S83</f>
        <v>0</v>
      </c>
      <c r="I83">
        <f>Bawana_NG!S83</f>
        <v>22.999201416617478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81.156369441663031</v>
      </c>
      <c r="P83" s="36">
        <v>0</v>
      </c>
      <c r="Q83" s="36">
        <v>0</v>
      </c>
      <c r="R83" s="38">
        <v>0</v>
      </c>
      <c r="S83" s="38">
        <v>8.19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1.5477504956241546</v>
      </c>
      <c r="AD83">
        <f t="shared" si="4"/>
        <v>182.7082608882038</v>
      </c>
      <c r="AE83">
        <f>'IDT-1'!E83</f>
        <v>0</v>
      </c>
      <c r="AF83" s="24"/>
      <c r="AG83">
        <f t="shared" si="5"/>
        <v>182.7082608882038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1.3296960000000002</v>
      </c>
      <c r="E84">
        <f>GT_NG!S84</f>
        <v>2.050744525547445</v>
      </c>
      <c r="F84">
        <f>GT_Spot!S84</f>
        <v>0</v>
      </c>
      <c r="G84">
        <f>PPCL_NG!S84</f>
        <v>39.44</v>
      </c>
      <c r="H84">
        <f>PPCL_Spot!S84</f>
        <v>0</v>
      </c>
      <c r="I84">
        <f>Bawana_NG!S84</f>
        <v>22.999201416617478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81.156374015103211</v>
      </c>
      <c r="P84" s="36">
        <v>0</v>
      </c>
      <c r="Q84" s="36">
        <v>0</v>
      </c>
      <c r="R84" s="38">
        <v>0</v>
      </c>
      <c r="S84" s="38">
        <v>8.19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1.5477505340410525</v>
      </c>
      <c r="AD84">
        <f t="shared" si="4"/>
        <v>182.70826542322709</v>
      </c>
      <c r="AE84">
        <f>'IDT-1'!E84</f>
        <v>0</v>
      </c>
      <c r="AF84" s="24"/>
      <c r="AG84">
        <f t="shared" si="5"/>
        <v>182.70826542322709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1.3296960000000002</v>
      </c>
      <c r="E85">
        <f>GT_NG!S85</f>
        <v>2.050744525547445</v>
      </c>
      <c r="F85">
        <f>GT_Spot!S85</f>
        <v>0</v>
      </c>
      <c r="G85">
        <f>PPCL_NG!S85</f>
        <v>39.44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76.989827455313147</v>
      </c>
      <c r="P85" s="36">
        <v>0</v>
      </c>
      <c r="Q85" s="36">
        <v>0</v>
      </c>
      <c r="R85" s="38">
        <v>0</v>
      </c>
      <c r="S85" s="38">
        <v>8.19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1.5127515429388156</v>
      </c>
      <c r="AD85">
        <f t="shared" si="4"/>
        <v>178.57671785453925</v>
      </c>
      <c r="AE85">
        <f>'IDT-1'!E85</f>
        <v>0</v>
      </c>
      <c r="AF85" s="24"/>
      <c r="AG85">
        <f t="shared" si="5"/>
        <v>178.57671785453925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1.3296960000000002</v>
      </c>
      <c r="E86">
        <f>GT_NG!S86</f>
        <v>2.050744525547445</v>
      </c>
      <c r="F86">
        <f>GT_Spot!S86</f>
        <v>0</v>
      </c>
      <c r="G86">
        <f>PPCL_NG!S86</f>
        <v>39.44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76.135035007068325</v>
      </c>
      <c r="P86" s="36">
        <v>0</v>
      </c>
      <c r="Q86" s="36">
        <v>0</v>
      </c>
      <c r="R86" s="38">
        <v>0</v>
      </c>
      <c r="S86" s="38">
        <v>8.19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1.5055712863735593</v>
      </c>
      <c r="AD86">
        <f t="shared" si="4"/>
        <v>177.72910566285969</v>
      </c>
      <c r="AE86">
        <f>'IDT-1'!E86</f>
        <v>0</v>
      </c>
      <c r="AF86" s="24"/>
      <c r="AG86">
        <f t="shared" si="5"/>
        <v>177.72910566285969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1.3296960000000002</v>
      </c>
      <c r="E87">
        <f>GT_NG!S87</f>
        <v>2.050744525547445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22.999201416617478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75.814846606166057</v>
      </c>
      <c r="P87" s="36">
        <v>0</v>
      </c>
      <c r="Q87" s="36">
        <v>0</v>
      </c>
      <c r="R87" s="38">
        <v>0</v>
      </c>
      <c r="S87" s="38">
        <v>8.19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29.09</v>
      </c>
      <c r="AB87" s="75">
        <f>-STOA!Q87</f>
        <v>0</v>
      </c>
      <c r="AC87">
        <f t="shared" si="3"/>
        <v>1.5075857038059801</v>
      </c>
      <c r="AD87">
        <f t="shared" si="4"/>
        <v>177.96690284452501</v>
      </c>
      <c r="AE87">
        <f>'IDT-1'!E87</f>
        <v>0</v>
      </c>
      <c r="AF87" s="24"/>
      <c r="AG87">
        <f t="shared" si="5"/>
        <v>177.96690284452501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1.3296960000000002</v>
      </c>
      <c r="E88">
        <f>GT_NG!S88</f>
        <v>2.050744525547445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22.999201416617478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75.814846606166057</v>
      </c>
      <c r="P88" s="36">
        <v>0</v>
      </c>
      <c r="Q88" s="36">
        <v>0</v>
      </c>
      <c r="R88" s="38">
        <v>0</v>
      </c>
      <c r="S88" s="38">
        <v>8.19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29.09</v>
      </c>
      <c r="AB88" s="75">
        <f>-STOA!Q88</f>
        <v>0</v>
      </c>
      <c r="AC88">
        <f t="shared" si="3"/>
        <v>1.5075857038059801</v>
      </c>
      <c r="AD88">
        <f t="shared" si="4"/>
        <v>177.96690284452501</v>
      </c>
      <c r="AE88">
        <f>'IDT-1'!E88</f>
        <v>0</v>
      </c>
      <c r="AF88" s="24"/>
      <c r="AG88">
        <f t="shared" si="5"/>
        <v>177.96690284452501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1.3296960000000002</v>
      </c>
      <c r="E89">
        <f>GT_NG!S89</f>
        <v>2.050744525547445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22.999201416617478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75.814846606166057</v>
      </c>
      <c r="P89" s="36">
        <v>0</v>
      </c>
      <c r="Q89" s="36">
        <v>0</v>
      </c>
      <c r="R89" s="38">
        <v>0</v>
      </c>
      <c r="S89" s="38">
        <v>8.19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29.09</v>
      </c>
      <c r="AB89" s="75">
        <f>-STOA!Q89</f>
        <v>0</v>
      </c>
      <c r="AC89">
        <f t="shared" si="3"/>
        <v>1.5075857038059801</v>
      </c>
      <c r="AD89">
        <f t="shared" si="4"/>
        <v>177.96690284452501</v>
      </c>
      <c r="AE89">
        <f>'IDT-1'!E89</f>
        <v>0</v>
      </c>
      <c r="AF89" s="24"/>
      <c r="AG89">
        <f t="shared" si="5"/>
        <v>177.96690284452501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1.3296960000000002</v>
      </c>
      <c r="E90">
        <f>GT_NG!S90</f>
        <v>2.050744525547445</v>
      </c>
      <c r="F90">
        <f>GT_Spot!S90</f>
        <v>0</v>
      </c>
      <c r="G90">
        <f>PPCL_NG!S90</f>
        <v>40</v>
      </c>
      <c r="H90">
        <f>PPCL_Spot!S90</f>
        <v>0</v>
      </c>
      <c r="I90">
        <f>Bawana_NG!S90</f>
        <v>22.999201416617478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76.221246797012583</v>
      </c>
      <c r="P90" s="36">
        <v>0</v>
      </c>
      <c r="Q90" s="36">
        <v>0</v>
      </c>
      <c r="R90" s="38">
        <v>0</v>
      </c>
      <c r="S90" s="38">
        <v>8.19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29.09</v>
      </c>
      <c r="AB90" s="75">
        <f>-STOA!Q90</f>
        <v>0</v>
      </c>
      <c r="AC90">
        <f t="shared" si="3"/>
        <v>1.5109994654090908</v>
      </c>
      <c r="AD90">
        <f t="shared" si="4"/>
        <v>178.36988927376839</v>
      </c>
      <c r="AE90">
        <f>'IDT-1'!E90</f>
        <v>0</v>
      </c>
      <c r="AF90" s="24"/>
      <c r="AG90">
        <f t="shared" si="5"/>
        <v>178.36988927376839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1.3296960000000002</v>
      </c>
      <c r="E91">
        <f>GT_NG!S91</f>
        <v>2.050744525547445</v>
      </c>
      <c r="F91">
        <f>GT_Spot!S91</f>
        <v>0</v>
      </c>
      <c r="G91">
        <f>PPCL_NG!S91</f>
        <v>40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76.221246797012583</v>
      </c>
      <c r="P91" s="36">
        <v>0</v>
      </c>
      <c r="Q91" s="36">
        <v>0</v>
      </c>
      <c r="R91" s="38">
        <v>0</v>
      </c>
      <c r="S91" s="38">
        <v>8.19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29.09</v>
      </c>
      <c r="AB91" s="75">
        <f>-STOA!Q91</f>
        <v>0</v>
      </c>
      <c r="AC91">
        <f t="shared" si="3"/>
        <v>1.5110061735095042</v>
      </c>
      <c r="AD91">
        <f t="shared" si="4"/>
        <v>178.37068114905051</v>
      </c>
      <c r="AE91">
        <f>'IDT-1'!E91</f>
        <v>0</v>
      </c>
      <c r="AF91" s="24"/>
      <c r="AG91">
        <f t="shared" si="5"/>
        <v>178.37068114905051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1.3296960000000002</v>
      </c>
      <c r="E92">
        <f>GT_NG!S92</f>
        <v>2.050744525547445</v>
      </c>
      <c r="F92">
        <f>GT_Spot!S92</f>
        <v>0</v>
      </c>
      <c r="G92">
        <f>PPCL_NG!S92</f>
        <v>40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76.221246797012583</v>
      </c>
      <c r="P92" s="36">
        <v>0</v>
      </c>
      <c r="Q92" s="36">
        <v>0</v>
      </c>
      <c r="R92" s="38">
        <v>0</v>
      </c>
      <c r="S92" s="38">
        <v>8.19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29.09</v>
      </c>
      <c r="AB92" s="75">
        <f>-STOA!Q92</f>
        <v>0</v>
      </c>
      <c r="AC92">
        <f t="shared" si="3"/>
        <v>1.5110061735095042</v>
      </c>
      <c r="AD92">
        <f t="shared" si="4"/>
        <v>178.37068114905051</v>
      </c>
      <c r="AE92">
        <f>'IDT-1'!E92</f>
        <v>0</v>
      </c>
      <c r="AF92" s="24"/>
      <c r="AG92">
        <f t="shared" si="5"/>
        <v>178.37068114905051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1.3296960000000002</v>
      </c>
      <c r="E93">
        <f>GT_NG!S93</f>
        <v>2.050744525547445</v>
      </c>
      <c r="F93">
        <f>GT_Spot!S93</f>
        <v>0</v>
      </c>
      <c r="G93">
        <f>PPCL_NG!S93</f>
        <v>40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76.221246797012583</v>
      </c>
      <c r="P93" s="36">
        <v>0</v>
      </c>
      <c r="Q93" s="36">
        <v>0</v>
      </c>
      <c r="R93" s="38">
        <v>0</v>
      </c>
      <c r="S93" s="38">
        <v>8.19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29.09</v>
      </c>
      <c r="AB93" s="75">
        <f>-STOA!Q93</f>
        <v>0</v>
      </c>
      <c r="AC93">
        <f t="shared" si="3"/>
        <v>1.5110061735095042</v>
      </c>
      <c r="AD93">
        <f t="shared" si="4"/>
        <v>178.37068114905051</v>
      </c>
      <c r="AE93">
        <f>'IDT-1'!E93</f>
        <v>0</v>
      </c>
      <c r="AF93" s="24"/>
      <c r="AG93">
        <f t="shared" si="5"/>
        <v>178.37068114905051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1.3296960000000002</v>
      </c>
      <c r="E94">
        <f>GT_NG!S94</f>
        <v>2.1012420645873591</v>
      </c>
      <c r="F94">
        <f>GT_Spot!S94</f>
        <v>0</v>
      </c>
      <c r="G94">
        <f>PPCL_NG!S94</f>
        <v>40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74.758224673735114</v>
      </c>
      <c r="P94" s="36">
        <v>0</v>
      </c>
      <c r="Q94" s="36">
        <v>0</v>
      </c>
      <c r="R94" s="38">
        <v>0</v>
      </c>
      <c r="S94" s="38">
        <v>8.19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29.09</v>
      </c>
      <c r="AB94" s="75">
        <f>-STOA!Q94</f>
        <v>0</v>
      </c>
      <c r="AC94">
        <f t="shared" si="3"/>
        <v>1.4991409670019087</v>
      </c>
      <c r="AD94">
        <f t="shared" si="4"/>
        <v>176.97002177132055</v>
      </c>
      <c r="AE94">
        <f>'IDT-1'!E94</f>
        <v>0</v>
      </c>
      <c r="AF94" s="24"/>
      <c r="AG94">
        <f t="shared" si="5"/>
        <v>176.97002177132055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1.3296960000000002</v>
      </c>
      <c r="E95">
        <f>GT_NG!S95</f>
        <v>2.1012420645873591</v>
      </c>
      <c r="F95">
        <f>GT_Spot!S95</f>
        <v>0</v>
      </c>
      <c r="G95">
        <f>PPCL_NG!S95</f>
        <v>46.29</v>
      </c>
      <c r="H95">
        <f>PPCL_Spot!S95</f>
        <v>0</v>
      </c>
      <c r="I95">
        <f>Bawana_NG!S95</f>
        <v>22.999999999999996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75.078413074637382</v>
      </c>
      <c r="P95" s="36">
        <v>0</v>
      </c>
      <c r="Q95" s="36">
        <v>0</v>
      </c>
      <c r="R95" s="38">
        <v>0</v>
      </c>
      <c r="S95" s="38">
        <v>8.19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29.09</v>
      </c>
      <c r="AB95" s="75">
        <f>-STOA!Q95</f>
        <v>0</v>
      </c>
      <c r="AC95">
        <f t="shared" si="3"/>
        <v>1.5546665495694878</v>
      </c>
      <c r="AD95">
        <f t="shared" si="4"/>
        <v>183.52468458965527</v>
      </c>
      <c r="AE95">
        <f>'IDT-1'!E95</f>
        <v>0</v>
      </c>
      <c r="AF95" s="24"/>
      <c r="AG95">
        <f t="shared" si="5"/>
        <v>183.52468458965527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1.3296960000000002</v>
      </c>
      <c r="E96">
        <f>GT_NG!S96</f>
        <v>2.1012420645873591</v>
      </c>
      <c r="F96">
        <f>GT_Spot!S96</f>
        <v>0</v>
      </c>
      <c r="G96">
        <f>PPCL_NG!S96</f>
        <v>46.29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76.359166331160623</v>
      </c>
      <c r="P96" s="36">
        <v>0</v>
      </c>
      <c r="Q96" s="36">
        <v>0</v>
      </c>
      <c r="R96" s="38">
        <v>0</v>
      </c>
      <c r="S96" s="38">
        <v>8.19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29.09</v>
      </c>
      <c r="AB96" s="75">
        <f>-STOA!Q96</f>
        <v>0</v>
      </c>
      <c r="AC96">
        <f t="shared" si="3"/>
        <v>1.5654248769242829</v>
      </c>
      <c r="AD96">
        <f t="shared" si="4"/>
        <v>184.7946795188237</v>
      </c>
      <c r="AE96">
        <f>'IDT-1'!E96</f>
        <v>0</v>
      </c>
      <c r="AF96" s="24"/>
      <c r="AG96">
        <f t="shared" si="5"/>
        <v>184.7946795188237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1.3296960000000002</v>
      </c>
      <c r="E97">
        <f>GT_NG!S97</f>
        <v>2.1012420645873591</v>
      </c>
      <c r="F97">
        <f>GT_Spot!S97</f>
        <v>0</v>
      </c>
      <c r="G97">
        <f>PPCL_NG!S97</f>
        <v>46.29</v>
      </c>
      <c r="H97">
        <f>PPCL_Spot!S97</f>
        <v>0</v>
      </c>
      <c r="I97">
        <f>Bawana_NG!S97</f>
        <v>22.999999999999996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73.435519212378153</v>
      </c>
      <c r="P97" s="36">
        <v>0</v>
      </c>
      <c r="Q97" s="36">
        <v>0</v>
      </c>
      <c r="R97" s="38">
        <v>0</v>
      </c>
      <c r="S97" s="38">
        <v>8.19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29.09</v>
      </c>
      <c r="AB97" s="75">
        <f>-STOA!Q97</f>
        <v>0</v>
      </c>
      <c r="AC97">
        <f t="shared" si="3"/>
        <v>1.5408662411265102</v>
      </c>
      <c r="AD97">
        <f t="shared" si="4"/>
        <v>181.895591035839</v>
      </c>
      <c r="AE97">
        <f>'IDT-1'!E97</f>
        <v>0</v>
      </c>
      <c r="AF97" s="24"/>
      <c r="AG97">
        <f t="shared" si="5"/>
        <v>181.895591035839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1.3296960000000002</v>
      </c>
      <c r="E98">
        <f>GT_NG!S98</f>
        <v>2.1012420645873591</v>
      </c>
      <c r="F98">
        <f>GT_Spot!S98</f>
        <v>0</v>
      </c>
      <c r="G98">
        <f>PPCL_NG!S98</f>
        <v>46.29</v>
      </c>
      <c r="H98">
        <f>PPCL_Spot!S98</f>
        <v>0</v>
      </c>
      <c r="I98">
        <f>Bawana_NG!S98</f>
        <v>22.999999999999996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67.710690413481672</v>
      </c>
      <c r="P98" s="36">
        <v>0</v>
      </c>
      <c r="Q98" s="36">
        <v>0</v>
      </c>
      <c r="R98" s="38">
        <v>0</v>
      </c>
      <c r="S98" s="38">
        <v>8.19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29.09</v>
      </c>
      <c r="AB98" s="75">
        <f>-STOA!Q98</f>
        <v>0</v>
      </c>
      <c r="AC98">
        <f t="shared" si="3"/>
        <v>1.4927776792157799</v>
      </c>
      <c r="AD98">
        <f t="shared" si="4"/>
        <v>176.21885079885325</v>
      </c>
      <c r="AE98">
        <f>'IDT-1'!E98</f>
        <v>0</v>
      </c>
      <c r="AF98" s="24"/>
      <c r="AG98">
        <f t="shared" si="5"/>
        <v>176.21885079885325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4.9120961339858341E-2</v>
      </c>
      <c r="F99">
        <f t="shared" si="6"/>
        <v>0</v>
      </c>
      <c r="G99">
        <f t="shared" si="6"/>
        <v>1.019218438445421</v>
      </c>
      <c r="H99">
        <f t="shared" si="6"/>
        <v>0</v>
      </c>
      <c r="I99">
        <f t="shared" si="6"/>
        <v>0.50670071434681474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1.5220078392238539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0.17780000000000037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0.69816000000000034</v>
      </c>
      <c r="AB99" s="75">
        <f t="shared" si="6"/>
        <v>0</v>
      </c>
      <c r="AC99">
        <f t="shared" si="6"/>
        <v>4.1809961015389967E-2</v>
      </c>
      <c r="AD99">
        <f t="shared" si="6"/>
        <v>4.9355663503405589</v>
      </c>
      <c r="AE99">
        <f t="shared" si="6"/>
        <v>0</v>
      </c>
      <c r="AG99">
        <f t="shared" si="6"/>
        <v>4.9355663503405589</v>
      </c>
      <c r="AI99">
        <f t="shared" si="6"/>
        <v>0</v>
      </c>
      <c r="AJ99">
        <f t="shared" si="6"/>
        <v>0</v>
      </c>
      <c r="AK99">
        <f t="shared" si="6"/>
        <v>0.18164000000000008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0.79094249999999999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0.23872608382485055</v>
      </c>
      <c r="AD3">
        <f>SUM(B3:AB3,AI3:AV3)-AC3</f>
        <v>28.181045800085933</v>
      </c>
      <c r="AE3">
        <f>'IDT-1'!D3</f>
        <v>0</v>
      </c>
      <c r="AF3" s="24"/>
      <c r="AG3">
        <f>SUM(AD3:AF3)</f>
        <v>28.181045800085933</v>
      </c>
      <c r="AI3" s="34">
        <f>PXIL!L3</f>
        <v>0</v>
      </c>
      <c r="AJ3" s="34">
        <f>PXIL!R3</f>
        <v>0</v>
      </c>
      <c r="AK3" s="34">
        <f>RTM_IEX!L3</f>
        <v>13.54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0.23872608382485055</v>
      </c>
      <c r="AD4">
        <f t="shared" ref="AD4:AD67" si="1">SUM(B4:AB4,AI4:AV4)-AC4</f>
        <v>28.181045800085933</v>
      </c>
      <c r="AE4">
        <f>'IDT-1'!D4</f>
        <v>0</v>
      </c>
      <c r="AF4" s="24"/>
      <c r="AG4">
        <f t="shared" ref="AG4:AG67" si="2">SUM(AD4:AF4)</f>
        <v>28.181045800085933</v>
      </c>
      <c r="AI4" s="34">
        <f>PXIL!L4</f>
        <v>0</v>
      </c>
      <c r="AJ4" s="34">
        <f>PXIL!R4</f>
        <v>0</v>
      </c>
      <c r="AK4" s="34">
        <f>RTM_IEX!L4</f>
        <v>13.54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0.23872608382485055</v>
      </c>
      <c r="AD5">
        <f t="shared" si="1"/>
        <v>28.181045800085933</v>
      </c>
      <c r="AE5">
        <f>'IDT-1'!D5</f>
        <v>0</v>
      </c>
      <c r="AF5" s="24"/>
      <c r="AG5">
        <f t="shared" si="2"/>
        <v>28.181045800085933</v>
      </c>
      <c r="AI5" s="34">
        <f>PXIL!L5</f>
        <v>0</v>
      </c>
      <c r="AJ5" s="34">
        <f>PXIL!R5</f>
        <v>0</v>
      </c>
      <c r="AK5" s="34">
        <f>RTM_IEX!L5</f>
        <v>13.54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0.23872608382485055</v>
      </c>
      <c r="AD6">
        <f t="shared" si="1"/>
        <v>28.181045800085933</v>
      </c>
      <c r="AE6">
        <f>'IDT-1'!D6</f>
        <v>0</v>
      </c>
      <c r="AF6" s="24"/>
      <c r="AG6">
        <f t="shared" si="2"/>
        <v>28.181045800085933</v>
      </c>
      <c r="AI6" s="34">
        <f>PXIL!L6</f>
        <v>0</v>
      </c>
      <c r="AJ6" s="34">
        <f>PXIL!R6</f>
        <v>0</v>
      </c>
      <c r="AK6" s="34">
        <f>RTM_IEX!L6</f>
        <v>13.54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5.8397972292628726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0.23872629672580808</v>
      </c>
      <c r="AD7">
        <f t="shared" si="1"/>
        <v>28.181070932537061</v>
      </c>
      <c r="AE7">
        <f>'IDT-1'!D7</f>
        <v>0</v>
      </c>
      <c r="AF7" s="24"/>
      <c r="AG7">
        <f t="shared" si="2"/>
        <v>28.181070932537061</v>
      </c>
      <c r="AI7" s="34">
        <f>PXIL!L7</f>
        <v>0</v>
      </c>
      <c r="AJ7" s="34">
        <f>PXIL!R7</f>
        <v>0</v>
      </c>
      <c r="AK7" s="34">
        <f>RTM_IEX!L7</f>
        <v>13.54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5.8397972292628726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0.23872629672580808</v>
      </c>
      <c r="AD8">
        <f t="shared" si="1"/>
        <v>28.181070932537061</v>
      </c>
      <c r="AE8">
        <f>'IDT-1'!D8</f>
        <v>0</v>
      </c>
      <c r="AF8" s="24"/>
      <c r="AG8">
        <f t="shared" si="2"/>
        <v>28.181070932537061</v>
      </c>
      <c r="AI8" s="34">
        <f>PXIL!L8</f>
        <v>0</v>
      </c>
      <c r="AJ8" s="34">
        <f>PXIL!R8</f>
        <v>0</v>
      </c>
      <c r="AK8" s="34">
        <f>RTM_IEX!L8</f>
        <v>13.54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0.23066399999999998</v>
      </c>
      <c r="AD9">
        <f t="shared" si="1"/>
        <v>27.229336</v>
      </c>
      <c r="AE9">
        <f>'IDT-1'!D9</f>
        <v>0</v>
      </c>
      <c r="AF9" s="24"/>
      <c r="AG9">
        <f t="shared" si="2"/>
        <v>27.229336</v>
      </c>
      <c r="AI9" s="34">
        <f>PXIL!L9</f>
        <v>0</v>
      </c>
      <c r="AJ9" s="34">
        <f>PXIL!R9</f>
        <v>0</v>
      </c>
      <c r="AK9" s="34">
        <f>RTM_IEX!L9</f>
        <v>12.58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0.23066399999999998</v>
      </c>
      <c r="AD10">
        <f t="shared" si="1"/>
        <v>27.229336</v>
      </c>
      <c r="AE10">
        <f>'IDT-1'!D10</f>
        <v>0</v>
      </c>
      <c r="AF10" s="24"/>
      <c r="AG10">
        <f t="shared" si="2"/>
        <v>27.229336</v>
      </c>
      <c r="AI10" s="34">
        <f>PXIL!L10</f>
        <v>0</v>
      </c>
      <c r="AJ10" s="34">
        <f>PXIL!R10</f>
        <v>0</v>
      </c>
      <c r="AK10" s="34">
        <f>RTM_IEX!L10</f>
        <v>12.58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0.23066399999999998</v>
      </c>
      <c r="AD11">
        <f t="shared" si="1"/>
        <v>27.229336</v>
      </c>
      <c r="AE11">
        <f>'IDT-1'!D11</f>
        <v>0</v>
      </c>
      <c r="AF11" s="24"/>
      <c r="AG11">
        <f t="shared" si="2"/>
        <v>27.229336</v>
      </c>
      <c r="AI11" s="34">
        <f>PXIL!L11</f>
        <v>0</v>
      </c>
      <c r="AJ11" s="34">
        <f>PXIL!R11</f>
        <v>0</v>
      </c>
      <c r="AK11" s="34">
        <f>RTM_IEX!L11</f>
        <v>12.58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0.23066399999999998</v>
      </c>
      <c r="AD12">
        <f t="shared" si="1"/>
        <v>27.229336</v>
      </c>
      <c r="AE12">
        <f>'IDT-1'!D12</f>
        <v>0</v>
      </c>
      <c r="AF12" s="24"/>
      <c r="AG12">
        <f t="shared" si="2"/>
        <v>27.229336</v>
      </c>
      <c r="AI12" s="34">
        <f>PXIL!L12</f>
        <v>0</v>
      </c>
      <c r="AJ12" s="34">
        <f>PXIL!R12</f>
        <v>0</v>
      </c>
      <c r="AK12" s="34">
        <f>RTM_IEX!L12</f>
        <v>12.58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0.22654799999999997</v>
      </c>
      <c r="AD13">
        <f t="shared" si="1"/>
        <v>26.743451999999998</v>
      </c>
      <c r="AE13">
        <f>'IDT-1'!D13</f>
        <v>0</v>
      </c>
      <c r="AF13" s="24"/>
      <c r="AG13">
        <f t="shared" si="2"/>
        <v>26.743451999999998</v>
      </c>
      <c r="AI13" s="34">
        <f>PXIL!L13</f>
        <v>0</v>
      </c>
      <c r="AJ13" s="34">
        <f>PXIL!R13</f>
        <v>0</v>
      </c>
      <c r="AK13" s="34">
        <f>RTM_IEX!L13</f>
        <v>12.09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0.21436799999999998</v>
      </c>
      <c r="AD14">
        <f t="shared" si="1"/>
        <v>25.305631999999999</v>
      </c>
      <c r="AE14">
        <f>'IDT-1'!D14</f>
        <v>0</v>
      </c>
      <c r="AF14" s="24"/>
      <c r="AG14">
        <f t="shared" si="2"/>
        <v>25.305631999999999</v>
      </c>
      <c r="AI14" s="34">
        <f>PXIL!L14</f>
        <v>0</v>
      </c>
      <c r="AJ14" s="34">
        <f>PXIL!R14</f>
        <v>0</v>
      </c>
      <c r="AK14" s="34">
        <f>RTM_IEX!L14</f>
        <v>10.64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0.21436799999999998</v>
      </c>
      <c r="AD15">
        <f t="shared" si="1"/>
        <v>25.305631999999999</v>
      </c>
      <c r="AE15">
        <f>'IDT-1'!D15</f>
        <v>0</v>
      </c>
      <c r="AF15" s="24"/>
      <c r="AG15">
        <f t="shared" si="2"/>
        <v>25.305631999999999</v>
      </c>
      <c r="AI15" s="34">
        <f>PXIL!L15</f>
        <v>0</v>
      </c>
      <c r="AJ15" s="34">
        <f>PXIL!R15</f>
        <v>0</v>
      </c>
      <c r="AK15" s="34">
        <f>RTM_IEX!L15</f>
        <v>10.64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0.21436799999999998</v>
      </c>
      <c r="AD16">
        <f t="shared" si="1"/>
        <v>25.305631999999999</v>
      </c>
      <c r="AE16">
        <f>'IDT-1'!D16</f>
        <v>0</v>
      </c>
      <c r="AF16" s="24"/>
      <c r="AG16">
        <f t="shared" si="2"/>
        <v>25.305631999999999</v>
      </c>
      <c r="AI16" s="34">
        <f>PXIL!L16</f>
        <v>0</v>
      </c>
      <c r="AJ16" s="34">
        <f>PXIL!R16</f>
        <v>0</v>
      </c>
      <c r="AK16" s="34">
        <f>RTM_IEX!L16</f>
        <v>10.64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9.0399999999999991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0.21436799999999998</v>
      </c>
      <c r="AD17">
        <f t="shared" si="1"/>
        <v>25.305631999999999</v>
      </c>
      <c r="AE17">
        <f>'IDT-1'!D17</f>
        <v>0</v>
      </c>
      <c r="AF17" s="24"/>
      <c r="AG17">
        <f t="shared" si="2"/>
        <v>25.305631999999999</v>
      </c>
      <c r="AI17" s="34">
        <f>PXIL!L17</f>
        <v>0</v>
      </c>
      <c r="AJ17" s="34">
        <f>PXIL!R17</f>
        <v>0</v>
      </c>
      <c r="AK17" s="34">
        <f>RTM_IEX!L17</f>
        <v>10.64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9.2207999999999988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0.21588671999999998</v>
      </c>
      <c r="AD18">
        <f t="shared" si="1"/>
        <v>25.484913279999997</v>
      </c>
      <c r="AE18">
        <f>'IDT-1'!D18</f>
        <v>0</v>
      </c>
      <c r="AF18" s="24"/>
      <c r="AG18">
        <f t="shared" si="2"/>
        <v>25.484913279999997</v>
      </c>
      <c r="AI18" s="34">
        <f>PXIL!L18</f>
        <v>0</v>
      </c>
      <c r="AJ18" s="34">
        <f>PXIL!R18</f>
        <v>0</v>
      </c>
      <c r="AK18" s="34">
        <f>RTM_IEX!L18</f>
        <v>10.64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9.2504605263157895</v>
      </c>
      <c r="H19">
        <f>PPCL_Spot!R19</f>
        <v>0</v>
      </c>
      <c r="I19">
        <f>Bawana_NG!R19</f>
        <v>5.8397828673408672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0.22428204450671591</v>
      </c>
      <c r="AD19">
        <f t="shared" si="1"/>
        <v>26.475961349149941</v>
      </c>
      <c r="AE19">
        <f>'IDT-1'!D19</f>
        <v>0</v>
      </c>
      <c r="AF19" s="24"/>
      <c r="AG19">
        <f t="shared" si="2"/>
        <v>26.475961349149941</v>
      </c>
      <c r="AI19" s="34">
        <f>PXIL!L19</f>
        <v>0</v>
      </c>
      <c r="AJ19" s="34">
        <f>PXIL!R19</f>
        <v>0</v>
      </c>
      <c r="AK19" s="34">
        <f>RTM_IEX!L19</f>
        <v>11.61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9.2504605263157895</v>
      </c>
      <c r="H20">
        <f>PPCL_Spot!R20</f>
        <v>0</v>
      </c>
      <c r="I20">
        <f>Bawana_NG!R20</f>
        <v>5.8397828673408672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0.22428204450671591</v>
      </c>
      <c r="AD20">
        <f t="shared" si="1"/>
        <v>26.475961349149941</v>
      </c>
      <c r="AE20">
        <f>'IDT-1'!D20</f>
        <v>0</v>
      </c>
      <c r="AF20" s="24"/>
      <c r="AG20">
        <f t="shared" si="2"/>
        <v>26.475961349149941</v>
      </c>
      <c r="AI20" s="34">
        <f>PXIL!L20</f>
        <v>0</v>
      </c>
      <c r="AJ20" s="34">
        <f>PXIL!R20</f>
        <v>0</v>
      </c>
      <c r="AK20" s="34">
        <f>RTM_IEX!L20</f>
        <v>11.61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9.2504605263157895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0.22428195224590319</v>
      </c>
      <c r="AD21">
        <f t="shared" si="1"/>
        <v>26.475950457980669</v>
      </c>
      <c r="AE21">
        <f>'IDT-1'!D21</f>
        <v>0</v>
      </c>
      <c r="AF21" s="24"/>
      <c r="AG21">
        <f t="shared" si="2"/>
        <v>26.475950457980669</v>
      </c>
      <c r="AI21" s="34">
        <f>PXIL!L21</f>
        <v>0</v>
      </c>
      <c r="AJ21" s="34">
        <f>PXIL!R21</f>
        <v>0</v>
      </c>
      <c r="AK21" s="34">
        <f>RTM_IEX!L21</f>
        <v>11.61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9.2504605263157895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0.22428195224590319</v>
      </c>
      <c r="AD22">
        <f t="shared" si="1"/>
        <v>26.475950457980669</v>
      </c>
      <c r="AE22">
        <f>'IDT-1'!D22</f>
        <v>0</v>
      </c>
      <c r="AF22" s="24"/>
      <c r="AG22">
        <f t="shared" si="2"/>
        <v>26.475950457980669</v>
      </c>
      <c r="AI22" s="34">
        <f>PXIL!L22</f>
        <v>0</v>
      </c>
      <c r="AJ22" s="34">
        <f>PXIL!R22</f>
        <v>0</v>
      </c>
      <c r="AK22" s="34">
        <f>RTM_IEX!L22</f>
        <v>11.61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9.2504605263157895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0.22428195224590319</v>
      </c>
      <c r="AD23">
        <f t="shared" si="1"/>
        <v>26.475950457980669</v>
      </c>
      <c r="AE23">
        <f>'IDT-1'!D23</f>
        <v>0</v>
      </c>
      <c r="AF23" s="24"/>
      <c r="AG23">
        <f t="shared" si="2"/>
        <v>26.475950457980669</v>
      </c>
      <c r="AI23" s="34">
        <f>PXIL!L23</f>
        <v>0</v>
      </c>
      <c r="AJ23" s="34">
        <f>PXIL!R23</f>
        <v>0</v>
      </c>
      <c r="AK23" s="34">
        <f>RTM_IEX!L23</f>
        <v>11.61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9.2504605263157895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0.22428195224590319</v>
      </c>
      <c r="AD24">
        <f t="shared" si="1"/>
        <v>26.475950457980669</v>
      </c>
      <c r="AE24">
        <f>'IDT-1'!D24</f>
        <v>0</v>
      </c>
      <c r="AF24" s="24"/>
      <c r="AG24">
        <f t="shared" si="2"/>
        <v>26.475950457980669</v>
      </c>
      <c r="AI24" s="34">
        <f>PXIL!L24</f>
        <v>0</v>
      </c>
      <c r="AJ24" s="34">
        <f>PXIL!R24</f>
        <v>0</v>
      </c>
      <c r="AK24" s="34">
        <f>RTM_IEX!L24</f>
        <v>11.61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9.2504605263157895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0.22428195224590319</v>
      </c>
      <c r="AD25">
        <f t="shared" si="1"/>
        <v>26.475950457980669</v>
      </c>
      <c r="AE25">
        <f>'IDT-1'!D25</f>
        <v>0</v>
      </c>
      <c r="AF25" s="24"/>
      <c r="AG25">
        <f t="shared" si="2"/>
        <v>26.475950457980669</v>
      </c>
      <c r="AI25" s="34">
        <f>PXIL!L25</f>
        <v>0</v>
      </c>
      <c r="AJ25" s="34">
        <f>PXIL!R25</f>
        <v>0</v>
      </c>
      <c r="AK25" s="34">
        <f>RTM_IEX!L25</f>
        <v>11.61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9.2504605263157895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0.22428195224590319</v>
      </c>
      <c r="AD26">
        <f t="shared" si="1"/>
        <v>26.475950457980669</v>
      </c>
      <c r="AE26">
        <f>'IDT-1'!D26</f>
        <v>0</v>
      </c>
      <c r="AF26" s="24"/>
      <c r="AG26">
        <f t="shared" si="2"/>
        <v>26.475950457980669</v>
      </c>
      <c r="AI26" s="34">
        <f>PXIL!L26</f>
        <v>0</v>
      </c>
      <c r="AJ26" s="34">
        <f>PXIL!R26</f>
        <v>0</v>
      </c>
      <c r="AK26" s="34">
        <f>RTM_IEX!L26</f>
        <v>11.61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9.2504605263157895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0.22428195224590319</v>
      </c>
      <c r="AD27">
        <f t="shared" si="1"/>
        <v>26.475950457980669</v>
      </c>
      <c r="AE27">
        <f>'IDT-1'!D27</f>
        <v>0</v>
      </c>
      <c r="AF27" s="24"/>
      <c r="AG27">
        <f t="shared" si="2"/>
        <v>26.475950457980669</v>
      </c>
      <c r="AI27" s="34">
        <f>PXIL!L27</f>
        <v>0</v>
      </c>
      <c r="AJ27" s="34">
        <f>PXIL!R27</f>
        <v>0</v>
      </c>
      <c r="AK27" s="34">
        <f>RTM_IEX!L27</f>
        <v>11.61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9.2504605263157895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0.2161339522459032</v>
      </c>
      <c r="AD28">
        <f t="shared" si="1"/>
        <v>25.514098457980669</v>
      </c>
      <c r="AE28">
        <f>'IDT-1'!D28</f>
        <v>0</v>
      </c>
      <c r="AF28" s="24"/>
      <c r="AG28">
        <f t="shared" si="2"/>
        <v>25.514098457980669</v>
      </c>
      <c r="AI28" s="34">
        <f>PXIL!L28</f>
        <v>0</v>
      </c>
      <c r="AJ28" s="34">
        <f>PXIL!R28</f>
        <v>0</v>
      </c>
      <c r="AK28" s="34">
        <f>RTM_IEX!L28</f>
        <v>10.64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9.2504605263157895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0.21</v>
      </c>
      <c r="AB29" s="75">
        <f>-STOA!R29</f>
        <v>0</v>
      </c>
      <c r="AC29">
        <f t="shared" si="0"/>
        <v>0.2178980445067159</v>
      </c>
      <c r="AD29">
        <f t="shared" si="1"/>
        <v>25.722345349149943</v>
      </c>
      <c r="AE29">
        <f>'IDT-1'!D29</f>
        <v>0</v>
      </c>
      <c r="AF29" s="24"/>
      <c r="AG29">
        <f t="shared" si="2"/>
        <v>25.722345349149943</v>
      </c>
      <c r="AI29" s="34">
        <f>PXIL!L29</f>
        <v>0</v>
      </c>
      <c r="AJ29" s="34">
        <f>PXIL!R29</f>
        <v>0</v>
      </c>
      <c r="AK29" s="34">
        <f>RTM_IEX!L29</f>
        <v>10.64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9.2504605263157895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0.68</v>
      </c>
      <c r="AB30" s="75">
        <f>-STOA!R30</f>
        <v>0</v>
      </c>
      <c r="AC30">
        <f t="shared" si="0"/>
        <v>0.22184604450671591</v>
      </c>
      <c r="AD30">
        <f t="shared" si="1"/>
        <v>26.188397349149941</v>
      </c>
      <c r="AE30">
        <f>'IDT-1'!D30</f>
        <v>0</v>
      </c>
      <c r="AF30" s="24"/>
      <c r="AG30">
        <f t="shared" si="2"/>
        <v>26.188397349149941</v>
      </c>
      <c r="AI30" s="34">
        <f>PXIL!L30</f>
        <v>0</v>
      </c>
      <c r="AJ30" s="34">
        <f>PXIL!R30</f>
        <v>0</v>
      </c>
      <c r="AK30" s="34">
        <f>RTM_IEX!L30</f>
        <v>10.64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9.2207999999999988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0.22495689608566327</v>
      </c>
      <c r="AD31">
        <f t="shared" si="1"/>
        <v>26.555625971255203</v>
      </c>
      <c r="AE31">
        <f>'IDT-1'!D31</f>
        <v>0</v>
      </c>
      <c r="AF31" s="24"/>
      <c r="AG31">
        <f t="shared" si="2"/>
        <v>26.555625971255203</v>
      </c>
      <c r="AI31" s="34">
        <f>PXIL!L31</f>
        <v>0</v>
      </c>
      <c r="AJ31" s="34">
        <f>PXIL!R31</f>
        <v>0</v>
      </c>
      <c r="AK31" s="34">
        <f>RTM_IEX!L31</f>
        <v>10.64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9.2207999999999988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1.58</v>
      </c>
      <c r="AB32" s="75">
        <f>-STOA!R32</f>
        <v>0</v>
      </c>
      <c r="AC32">
        <f t="shared" si="0"/>
        <v>0.22915689608566325</v>
      </c>
      <c r="AD32">
        <f t="shared" si="1"/>
        <v>27.051425971255206</v>
      </c>
      <c r="AE32">
        <f>'IDT-1'!D32</f>
        <v>0</v>
      </c>
      <c r="AF32" s="24"/>
      <c r="AG32">
        <f t="shared" si="2"/>
        <v>27.051425971255206</v>
      </c>
      <c r="AI32" s="34">
        <f>PXIL!L32</f>
        <v>0</v>
      </c>
      <c r="AJ32" s="34">
        <f>PXIL!R32</f>
        <v>0</v>
      </c>
      <c r="AK32" s="34">
        <f>RTM_IEX!L32</f>
        <v>10.64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9.2207999999999988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2.14</v>
      </c>
      <c r="AB33" s="75">
        <f>-STOA!R33</f>
        <v>0</v>
      </c>
      <c r="AC33">
        <f t="shared" si="0"/>
        <v>0.25015871999999995</v>
      </c>
      <c r="AD33">
        <f t="shared" si="1"/>
        <v>29.530641279999998</v>
      </c>
      <c r="AE33">
        <f>'IDT-1'!D33</f>
        <v>0</v>
      </c>
      <c r="AF33" s="24"/>
      <c r="AG33">
        <f t="shared" si="2"/>
        <v>29.530641279999998</v>
      </c>
      <c r="AI33" s="34">
        <f>PXIL!L33</f>
        <v>0</v>
      </c>
      <c r="AJ33" s="34">
        <f>PXIL!R33</f>
        <v>0</v>
      </c>
      <c r="AK33" s="34">
        <f>RTM_IEX!L33</f>
        <v>12.58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9.2504605263157895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2.73</v>
      </c>
      <c r="AB34" s="75">
        <f>-STOA!R34</f>
        <v>0</v>
      </c>
      <c r="AC34">
        <f t="shared" si="0"/>
        <v>0.25536386842105263</v>
      </c>
      <c r="AD34">
        <f t="shared" si="1"/>
        <v>30.145096657894737</v>
      </c>
      <c r="AE34">
        <f>'IDT-1'!D34</f>
        <v>0</v>
      </c>
      <c r="AF34" s="24"/>
      <c r="AG34">
        <f t="shared" si="2"/>
        <v>30.145096657894737</v>
      </c>
      <c r="AI34" s="34">
        <f>PXIL!L34</f>
        <v>0</v>
      </c>
      <c r="AJ34" s="34">
        <f>PXIL!R34</f>
        <v>0</v>
      </c>
      <c r="AK34" s="34">
        <f>RTM_IEX!L34</f>
        <v>12.58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9.2504605263157895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3.31</v>
      </c>
      <c r="AB35" s="75">
        <f>-STOA!R35</f>
        <v>0</v>
      </c>
      <c r="AC35">
        <f t="shared" si="0"/>
        <v>0.26023586842105262</v>
      </c>
      <c r="AD35">
        <f t="shared" si="1"/>
        <v>30.720224657894736</v>
      </c>
      <c r="AE35">
        <f>'IDT-1'!D35</f>
        <v>0</v>
      </c>
      <c r="AF35" s="24"/>
      <c r="AG35">
        <f t="shared" si="2"/>
        <v>30.720224657894736</v>
      </c>
      <c r="AI35" s="34">
        <f>PXIL!L35</f>
        <v>0</v>
      </c>
      <c r="AJ35" s="34">
        <f>PXIL!R35</f>
        <v>0</v>
      </c>
      <c r="AK35" s="34">
        <f>RTM_IEX!L35</f>
        <v>12.58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9.2504605263157895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3.81</v>
      </c>
      <c r="AB36" s="75">
        <f>-STOA!R36</f>
        <v>0</v>
      </c>
      <c r="AC36">
        <f t="shared" si="0"/>
        <v>0.2644358684210526</v>
      </c>
      <c r="AD36">
        <f t="shared" si="1"/>
        <v>31.216024657894735</v>
      </c>
      <c r="AE36">
        <f>'IDT-1'!D36</f>
        <v>0</v>
      </c>
      <c r="AF36" s="24"/>
      <c r="AG36">
        <f t="shared" si="2"/>
        <v>31.216024657894735</v>
      </c>
      <c r="AI36" s="34">
        <f>PXIL!L36</f>
        <v>0</v>
      </c>
      <c r="AJ36" s="34">
        <f>PXIL!R36</f>
        <v>0</v>
      </c>
      <c r="AK36" s="34">
        <f>RTM_IEX!L36</f>
        <v>12.58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9.2504605263157895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4.47</v>
      </c>
      <c r="AB37" s="75">
        <f>-STOA!R37</f>
        <v>0</v>
      </c>
      <c r="AC37">
        <f t="shared" si="0"/>
        <v>0.2618318684210526</v>
      </c>
      <c r="AD37">
        <f t="shared" si="1"/>
        <v>30.908628657894734</v>
      </c>
      <c r="AE37">
        <f>'IDT-1'!D37</f>
        <v>0</v>
      </c>
      <c r="AF37" s="24"/>
      <c r="AG37">
        <f t="shared" si="2"/>
        <v>30.908628657894734</v>
      </c>
      <c r="AI37" s="34">
        <f>PXIL!L37</f>
        <v>0</v>
      </c>
      <c r="AJ37" s="34">
        <f>PXIL!R37</f>
        <v>0</v>
      </c>
      <c r="AK37" s="34">
        <f>RTM_IEX!L37</f>
        <v>11.61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9.2504605263157895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5.01</v>
      </c>
      <c r="AB38" s="75">
        <f>-STOA!R38</f>
        <v>0</v>
      </c>
      <c r="AC38">
        <f t="shared" si="0"/>
        <v>0.26636786842105259</v>
      </c>
      <c r="AD38">
        <f t="shared" si="1"/>
        <v>31.444092657894732</v>
      </c>
      <c r="AE38">
        <f>'IDT-1'!D38</f>
        <v>0</v>
      </c>
      <c r="AF38" s="24"/>
      <c r="AG38">
        <f t="shared" si="2"/>
        <v>31.444092657894732</v>
      </c>
      <c r="AI38" s="34">
        <f>PXIL!L38</f>
        <v>0</v>
      </c>
      <c r="AJ38" s="34">
        <f>PXIL!R38</f>
        <v>0</v>
      </c>
      <c r="AK38" s="34">
        <f>RTM_IEX!L38</f>
        <v>11.61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9.2504605263157895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5.43</v>
      </c>
      <c r="AB39" s="75">
        <f>-STOA!R39</f>
        <v>0</v>
      </c>
      <c r="AC39">
        <f t="shared" si="0"/>
        <v>0.27804386842105255</v>
      </c>
      <c r="AD39">
        <f t="shared" si="1"/>
        <v>32.822416657894735</v>
      </c>
      <c r="AE39">
        <f>'IDT-1'!D39</f>
        <v>0</v>
      </c>
      <c r="AF39" s="24"/>
      <c r="AG39">
        <f t="shared" si="2"/>
        <v>32.822416657894735</v>
      </c>
      <c r="AI39" s="34">
        <f>PXIL!L39</f>
        <v>0</v>
      </c>
      <c r="AJ39" s="34">
        <f>PXIL!R39</f>
        <v>0</v>
      </c>
      <c r="AK39" s="34">
        <f>RTM_IEX!L39</f>
        <v>12.58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9.1295394736842095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6.04</v>
      </c>
      <c r="AB40" s="75">
        <f>-STOA!R40</f>
        <v>0</v>
      </c>
      <c r="AC40">
        <f t="shared" si="0"/>
        <v>0.28215213157894731</v>
      </c>
      <c r="AD40">
        <f t="shared" si="1"/>
        <v>33.307387342105258</v>
      </c>
      <c r="AE40">
        <f>'IDT-1'!D40</f>
        <v>0</v>
      </c>
      <c r="AF40" s="24"/>
      <c r="AG40">
        <f t="shared" si="2"/>
        <v>33.307387342105258</v>
      </c>
      <c r="AI40" s="34">
        <f>PXIL!L40</f>
        <v>0</v>
      </c>
      <c r="AJ40" s="34">
        <f>PXIL!R40</f>
        <v>0</v>
      </c>
      <c r="AK40" s="34">
        <f>RTM_IEX!L40</f>
        <v>12.58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8.9481578947368412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6.51</v>
      </c>
      <c r="AB41" s="75">
        <f>-STOA!R41</f>
        <v>0</v>
      </c>
      <c r="AC41">
        <f t="shared" si="0"/>
        <v>0.28860852631578943</v>
      </c>
      <c r="AD41">
        <f t="shared" si="1"/>
        <v>34.06954936842105</v>
      </c>
      <c r="AE41">
        <f>'IDT-1'!D41</f>
        <v>0</v>
      </c>
      <c r="AF41" s="24"/>
      <c r="AG41">
        <f t="shared" si="2"/>
        <v>34.06954936842105</v>
      </c>
      <c r="AI41" s="34">
        <f>PXIL!L41</f>
        <v>0</v>
      </c>
      <c r="AJ41" s="34">
        <f>PXIL!R41</f>
        <v>0</v>
      </c>
      <c r="AK41" s="34">
        <f>RTM_IEX!L41</f>
        <v>13.06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8.9481578947368412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6.97</v>
      </c>
      <c r="AB42" s="75">
        <f>-STOA!R42</f>
        <v>0</v>
      </c>
      <c r="AC42">
        <f t="shared" si="0"/>
        <v>0.29247252631578946</v>
      </c>
      <c r="AD42">
        <f t="shared" si="1"/>
        <v>34.525685368421051</v>
      </c>
      <c r="AE42">
        <f>'IDT-1'!D42</f>
        <v>0</v>
      </c>
      <c r="AF42" s="24"/>
      <c r="AG42">
        <f t="shared" si="2"/>
        <v>34.525685368421051</v>
      </c>
      <c r="AI42" s="34">
        <f>PXIL!L42</f>
        <v>0</v>
      </c>
      <c r="AJ42" s="34">
        <f>PXIL!R42</f>
        <v>0</v>
      </c>
      <c r="AK42" s="34">
        <f>RTM_IEX!L42</f>
        <v>13.06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7.34</v>
      </c>
      <c r="AB43" s="75">
        <f>-STOA!R43</f>
        <v>0</v>
      </c>
      <c r="AC43">
        <f t="shared" si="0"/>
        <v>0.29601599999999995</v>
      </c>
      <c r="AD43">
        <f t="shared" si="1"/>
        <v>34.943984</v>
      </c>
      <c r="AE43">
        <f>'IDT-1'!D43</f>
        <v>0</v>
      </c>
      <c r="AF43" s="24"/>
      <c r="AG43">
        <f t="shared" si="2"/>
        <v>34.943984</v>
      </c>
      <c r="AI43" s="34">
        <f>PXIL!L43</f>
        <v>0</v>
      </c>
      <c r="AJ43" s="34">
        <f>PXIL!R43</f>
        <v>0</v>
      </c>
      <c r="AK43" s="34">
        <f>RTM_IEX!L43</f>
        <v>13.06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7.69</v>
      </c>
      <c r="AB44" s="75">
        <f>-STOA!R44</f>
        <v>0</v>
      </c>
      <c r="AC44">
        <f t="shared" si="0"/>
        <v>0.30298799999999998</v>
      </c>
      <c r="AD44">
        <f t="shared" si="1"/>
        <v>35.767012000000001</v>
      </c>
      <c r="AE44">
        <f>'IDT-1'!D44</f>
        <v>0</v>
      </c>
      <c r="AF44" s="24"/>
      <c r="AG44">
        <f t="shared" si="2"/>
        <v>35.767012000000001</v>
      </c>
      <c r="AI44" s="34">
        <f>PXIL!L44</f>
        <v>0</v>
      </c>
      <c r="AJ44" s="34">
        <f>PXIL!R44</f>
        <v>0</v>
      </c>
      <c r="AK44" s="34">
        <f>RTM_IEX!L44</f>
        <v>13.54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8.7567567567567561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8.0399999999999991</v>
      </c>
      <c r="AB45" s="75">
        <f>-STOA!R45</f>
        <v>0</v>
      </c>
      <c r="AC45">
        <f t="shared" si="0"/>
        <v>0.3022887567567567</v>
      </c>
      <c r="AD45">
        <f t="shared" si="1"/>
        <v>35.684467999999995</v>
      </c>
      <c r="AE45">
        <f>'IDT-1'!D45</f>
        <v>0</v>
      </c>
      <c r="AF45" s="24"/>
      <c r="AG45">
        <f t="shared" si="2"/>
        <v>35.684467999999995</v>
      </c>
      <c r="AI45" s="34">
        <f>PXIL!L45</f>
        <v>0</v>
      </c>
      <c r="AJ45" s="34">
        <f>PXIL!R45</f>
        <v>0</v>
      </c>
      <c r="AK45" s="34">
        <f>RTM_IEX!L45</f>
        <v>13.35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8.7567567567567561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8.2899999999999991</v>
      </c>
      <c r="AB46" s="75">
        <f>-STOA!R46</f>
        <v>0</v>
      </c>
      <c r="AC46">
        <f t="shared" si="0"/>
        <v>0.3019527567567567</v>
      </c>
      <c r="AD46">
        <f t="shared" si="1"/>
        <v>35.644804000000001</v>
      </c>
      <c r="AE46">
        <f>'IDT-1'!D46</f>
        <v>0</v>
      </c>
      <c r="AF46" s="24"/>
      <c r="AG46">
        <f t="shared" si="2"/>
        <v>35.644804000000001</v>
      </c>
      <c r="AI46" s="34">
        <f>PXIL!L46</f>
        <v>0</v>
      </c>
      <c r="AJ46" s="34">
        <f>PXIL!R46</f>
        <v>0</v>
      </c>
      <c r="AK46" s="34">
        <f>RTM_IEX!L46</f>
        <v>13.06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8.8767123287671232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8.4499999999999993</v>
      </c>
      <c r="AB47" s="75">
        <f>-STOA!R47</f>
        <v>0</v>
      </c>
      <c r="AC47">
        <f t="shared" si="0"/>
        <v>0.3043043835616438</v>
      </c>
      <c r="AD47">
        <f t="shared" si="1"/>
        <v>35.922407945205478</v>
      </c>
      <c r="AE47">
        <f>'IDT-1'!D47</f>
        <v>0</v>
      </c>
      <c r="AF47" s="24"/>
      <c r="AG47">
        <f t="shared" si="2"/>
        <v>35.922407945205478</v>
      </c>
      <c r="AI47" s="34">
        <f>PXIL!L47</f>
        <v>0</v>
      </c>
      <c r="AJ47" s="34">
        <f>PXIL!R47</f>
        <v>0</v>
      </c>
      <c r="AK47" s="34">
        <f>RTM_IEX!L47</f>
        <v>13.06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8.8767123287671232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8.6300000000000008</v>
      </c>
      <c r="AB48" s="75">
        <f>-STOA!R48</f>
        <v>0</v>
      </c>
      <c r="AC48">
        <f t="shared" si="0"/>
        <v>0.30422038356164383</v>
      </c>
      <c r="AD48">
        <f t="shared" si="1"/>
        <v>35.912491945205481</v>
      </c>
      <c r="AE48">
        <f>'IDT-1'!D48</f>
        <v>0</v>
      </c>
      <c r="AF48" s="24"/>
      <c r="AG48">
        <f t="shared" si="2"/>
        <v>35.912491945205481</v>
      </c>
      <c r="AI48" s="34">
        <f>PXIL!L48</f>
        <v>0</v>
      </c>
      <c r="AJ48" s="34">
        <f>PXIL!R48</f>
        <v>0</v>
      </c>
      <c r="AK48" s="34">
        <f>RTM_IEX!L48</f>
        <v>12.87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8.8767123287671232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8.74</v>
      </c>
      <c r="AB49" s="75">
        <f>-STOA!R49</f>
        <v>0</v>
      </c>
      <c r="AC49">
        <f t="shared" si="0"/>
        <v>0.29859238356164386</v>
      </c>
      <c r="AD49">
        <f t="shared" si="1"/>
        <v>35.248119945205488</v>
      </c>
      <c r="AE49">
        <f>'IDT-1'!D49</f>
        <v>0</v>
      </c>
      <c r="AF49" s="24"/>
      <c r="AG49">
        <f t="shared" si="2"/>
        <v>35.248119945205488</v>
      </c>
      <c r="AI49" s="34">
        <f>PXIL!L49</f>
        <v>0</v>
      </c>
      <c r="AJ49" s="34">
        <f>PXIL!R49</f>
        <v>0</v>
      </c>
      <c r="AK49" s="34">
        <f>RTM_IEX!L49</f>
        <v>12.09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8.8767123287671232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8.9</v>
      </c>
      <c r="AB50" s="75">
        <f>-STOA!R50</f>
        <v>0</v>
      </c>
      <c r="AC50">
        <f t="shared" si="0"/>
        <v>0.29993638356164382</v>
      </c>
      <c r="AD50">
        <f t="shared" si="1"/>
        <v>35.406775945205482</v>
      </c>
      <c r="AE50">
        <f>'IDT-1'!D50</f>
        <v>0</v>
      </c>
      <c r="AF50" s="24"/>
      <c r="AG50">
        <f t="shared" si="2"/>
        <v>35.406775945205482</v>
      </c>
      <c r="AI50" s="34">
        <f>PXIL!L50</f>
        <v>0</v>
      </c>
      <c r="AJ50" s="34">
        <f>PXIL!R50</f>
        <v>0</v>
      </c>
      <c r="AK50" s="34">
        <f>RTM_IEX!L50</f>
        <v>12.09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8.875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8.84</v>
      </c>
      <c r="AB51" s="75">
        <f>-STOA!R51</f>
        <v>0</v>
      </c>
      <c r="AC51">
        <f t="shared" si="0"/>
        <v>0.30756600000000001</v>
      </c>
      <c r="AD51">
        <f t="shared" si="1"/>
        <v>36.307434000000001</v>
      </c>
      <c r="AE51">
        <f>'IDT-1'!D51</f>
        <v>0</v>
      </c>
      <c r="AF51" s="24"/>
      <c r="AG51">
        <f t="shared" si="2"/>
        <v>36.307434000000001</v>
      </c>
      <c r="AI51" s="34">
        <f>PXIL!L51</f>
        <v>0</v>
      </c>
      <c r="AJ51" s="34">
        <f>PXIL!R51</f>
        <v>0</v>
      </c>
      <c r="AK51" s="34">
        <f>RTM_IEX!L51</f>
        <v>13.06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8.875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</v>
      </c>
      <c r="AB52" s="75">
        <f>-STOA!R52</f>
        <v>0</v>
      </c>
      <c r="AC52">
        <f t="shared" si="0"/>
        <v>0.30807000000000001</v>
      </c>
      <c r="AD52">
        <f t="shared" si="1"/>
        <v>36.366930000000004</v>
      </c>
      <c r="AE52">
        <f>'IDT-1'!D52</f>
        <v>0</v>
      </c>
      <c r="AF52" s="24"/>
      <c r="AG52">
        <f t="shared" si="2"/>
        <v>36.366930000000004</v>
      </c>
      <c r="AI52" s="34">
        <f>PXIL!L52</f>
        <v>0</v>
      </c>
      <c r="AJ52" s="34">
        <f>PXIL!R52</f>
        <v>0</v>
      </c>
      <c r="AK52" s="34">
        <f>RTM_IEX!L52</f>
        <v>13.06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8.875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8.8000000000000007</v>
      </c>
      <c r="AB53" s="75">
        <f>-STOA!R53</f>
        <v>0</v>
      </c>
      <c r="AC53">
        <f t="shared" si="0"/>
        <v>0.30723</v>
      </c>
      <c r="AD53">
        <f t="shared" si="1"/>
        <v>36.267770000000006</v>
      </c>
      <c r="AE53">
        <f>'IDT-1'!D53</f>
        <v>0</v>
      </c>
      <c r="AF53" s="24"/>
      <c r="AG53">
        <f t="shared" si="2"/>
        <v>36.267770000000006</v>
      </c>
      <c r="AI53" s="34">
        <f>PXIL!L53</f>
        <v>0</v>
      </c>
      <c r="AJ53" s="34">
        <f>PXIL!R53</f>
        <v>0</v>
      </c>
      <c r="AK53" s="34">
        <f>RTM_IEX!L53</f>
        <v>13.06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8.875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8.7899999999999991</v>
      </c>
      <c r="AB54" s="75">
        <f>-STOA!R54</f>
        <v>0</v>
      </c>
      <c r="AC54">
        <f t="shared" si="0"/>
        <v>0.30714599999999997</v>
      </c>
      <c r="AD54">
        <f t="shared" si="1"/>
        <v>36.257853999999995</v>
      </c>
      <c r="AE54">
        <f>'IDT-1'!D54</f>
        <v>0</v>
      </c>
      <c r="AF54" s="24"/>
      <c r="AG54">
        <f t="shared" si="2"/>
        <v>36.257853999999995</v>
      </c>
      <c r="AI54" s="34">
        <f>PXIL!L54</f>
        <v>0</v>
      </c>
      <c r="AJ54" s="34">
        <f>PXIL!R54</f>
        <v>0</v>
      </c>
      <c r="AK54" s="34">
        <f>RTM_IEX!L54</f>
        <v>13.06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8.875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8.67</v>
      </c>
      <c r="AB55" s="75">
        <f>-STOA!R55</f>
        <v>0</v>
      </c>
      <c r="AC55">
        <f t="shared" si="0"/>
        <v>0.30210599999999999</v>
      </c>
      <c r="AD55">
        <f t="shared" si="1"/>
        <v>35.662893999999994</v>
      </c>
      <c r="AE55">
        <f>'IDT-1'!D55</f>
        <v>0</v>
      </c>
      <c r="AF55" s="24"/>
      <c r="AG55">
        <f t="shared" si="2"/>
        <v>35.662893999999994</v>
      </c>
      <c r="AI55" s="34">
        <f>PXIL!L55</f>
        <v>0</v>
      </c>
      <c r="AJ55" s="34">
        <f>PXIL!R55</f>
        <v>0</v>
      </c>
      <c r="AK55" s="34">
        <f>RTM_IEX!L55</f>
        <v>12.58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8.8800000000000008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8.52</v>
      </c>
      <c r="AB56" s="75">
        <f>-STOA!R56</f>
        <v>0</v>
      </c>
      <c r="AC56">
        <f t="shared" si="0"/>
        <v>0.30088799999999993</v>
      </c>
      <c r="AD56">
        <f t="shared" si="1"/>
        <v>35.519112</v>
      </c>
      <c r="AE56">
        <f>'IDT-1'!D56</f>
        <v>0</v>
      </c>
      <c r="AF56" s="24"/>
      <c r="AG56">
        <f t="shared" si="2"/>
        <v>35.519112</v>
      </c>
      <c r="AI56" s="34">
        <f>PXIL!L56</f>
        <v>0</v>
      </c>
      <c r="AJ56" s="34">
        <f>PXIL!R56</f>
        <v>0</v>
      </c>
      <c r="AK56" s="34">
        <f>RTM_IEX!L56</f>
        <v>12.58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8.8800000000000008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8.4</v>
      </c>
      <c r="AB57" s="75">
        <f>-STOA!R57</f>
        <v>0</v>
      </c>
      <c r="AC57">
        <f t="shared" si="0"/>
        <v>0.29987999999999992</v>
      </c>
      <c r="AD57">
        <f t="shared" si="1"/>
        <v>35.400119999999994</v>
      </c>
      <c r="AE57">
        <f>'IDT-1'!D57</f>
        <v>0</v>
      </c>
      <c r="AF57" s="24"/>
      <c r="AG57">
        <f t="shared" si="2"/>
        <v>35.400119999999994</v>
      </c>
      <c r="AI57" s="34">
        <f>PXIL!L57</f>
        <v>0</v>
      </c>
      <c r="AJ57" s="34">
        <f>PXIL!R57</f>
        <v>0</v>
      </c>
      <c r="AK57" s="34">
        <f>RTM_IEX!L57</f>
        <v>12.58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8.8800000000000008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8.0299999999999994</v>
      </c>
      <c r="AB58" s="75">
        <f>-STOA!R58</f>
        <v>0</v>
      </c>
      <c r="AC58">
        <f t="shared" si="0"/>
        <v>0.29677199999999998</v>
      </c>
      <c r="AD58">
        <f t="shared" si="1"/>
        <v>35.033228000000001</v>
      </c>
      <c r="AE58">
        <f>'IDT-1'!D58</f>
        <v>0</v>
      </c>
      <c r="AF58" s="24"/>
      <c r="AG58">
        <f t="shared" si="2"/>
        <v>35.033228000000001</v>
      </c>
      <c r="AI58" s="34">
        <f>PXIL!L58</f>
        <v>0</v>
      </c>
      <c r="AJ58" s="34">
        <f>PXIL!R58</f>
        <v>0</v>
      </c>
      <c r="AK58" s="34">
        <f>RTM_IEX!L58</f>
        <v>12.58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8.8800000000000008</v>
      </c>
      <c r="H59">
        <f>PPCL_Spot!R59</f>
        <v>0</v>
      </c>
      <c r="I59">
        <f>Bawana_NG!R59</f>
        <v>5.8397899733870391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7.84</v>
      </c>
      <c r="AB59" s="75">
        <f>-STOA!R59</f>
        <v>0</v>
      </c>
      <c r="AC59">
        <f t="shared" si="0"/>
        <v>0.31541823577645112</v>
      </c>
      <c r="AD59">
        <f t="shared" si="1"/>
        <v>37.234371737610594</v>
      </c>
      <c r="AE59">
        <f>'IDT-1'!D59</f>
        <v>0</v>
      </c>
      <c r="AF59" s="24"/>
      <c r="AG59">
        <f t="shared" si="2"/>
        <v>37.234371737610594</v>
      </c>
      <c r="AI59" s="34">
        <f>PXIL!L59</f>
        <v>0</v>
      </c>
      <c r="AJ59" s="34">
        <f>PXIL!R59</f>
        <v>0</v>
      </c>
      <c r="AK59" s="34">
        <f>RTM_IEX!L59</f>
        <v>14.99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8.8800000000000008</v>
      </c>
      <c r="H60">
        <f>PPCL_Spot!R60</f>
        <v>0</v>
      </c>
      <c r="I60">
        <f>Bawana_NG!R60</f>
        <v>5.8397899733870391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7.14</v>
      </c>
      <c r="AB60" s="75">
        <f>-STOA!R60</f>
        <v>0</v>
      </c>
      <c r="AC60">
        <f t="shared" si="0"/>
        <v>0.31365423577645113</v>
      </c>
      <c r="AD60">
        <f t="shared" si="1"/>
        <v>37.026135737610588</v>
      </c>
      <c r="AE60">
        <f>'IDT-1'!D60</f>
        <v>0</v>
      </c>
      <c r="AF60" s="24"/>
      <c r="AG60">
        <f t="shared" si="2"/>
        <v>37.026135737610588</v>
      </c>
      <c r="AI60" s="34">
        <f>PXIL!L60</f>
        <v>0</v>
      </c>
      <c r="AJ60" s="34">
        <f>PXIL!R60</f>
        <v>0</v>
      </c>
      <c r="AK60" s="34">
        <f>RTM_IEX!L60</f>
        <v>15.48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8.8800000000000008</v>
      </c>
      <c r="H61">
        <f>PPCL_Spot!R61</f>
        <v>0</v>
      </c>
      <c r="I61">
        <f>Bawana_NG!R61</f>
        <v>5.8397899733870391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6.16</v>
      </c>
      <c r="AB61" s="75">
        <f>-STOA!R61</f>
        <v>0</v>
      </c>
      <c r="AC61">
        <f t="shared" si="0"/>
        <v>0.31357023577645116</v>
      </c>
      <c r="AD61">
        <f t="shared" si="1"/>
        <v>37.016219737610584</v>
      </c>
      <c r="AE61">
        <f>'IDT-1'!D61</f>
        <v>0</v>
      </c>
      <c r="AF61" s="24"/>
      <c r="AG61">
        <f t="shared" si="2"/>
        <v>37.016219737610584</v>
      </c>
      <c r="AI61" s="34">
        <f>PXIL!L61</f>
        <v>0</v>
      </c>
      <c r="AJ61" s="34">
        <f>PXIL!R61</f>
        <v>0</v>
      </c>
      <c r="AK61" s="34">
        <f>RTM_IEX!L61</f>
        <v>16.45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8.8800000000000008</v>
      </c>
      <c r="H62">
        <f>PPCL_Spot!R62</f>
        <v>0</v>
      </c>
      <c r="I62">
        <f>Bawana_NG!R62</f>
        <v>5.8397899733870391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6.26</v>
      </c>
      <c r="AB62" s="75">
        <f>-STOA!R62</f>
        <v>0</v>
      </c>
      <c r="AC62">
        <f t="shared" si="0"/>
        <v>0.31441023577645111</v>
      </c>
      <c r="AD62">
        <f t="shared" si="1"/>
        <v>37.115379737610596</v>
      </c>
      <c r="AE62">
        <f>'IDT-1'!D62</f>
        <v>0</v>
      </c>
      <c r="AF62" s="24"/>
      <c r="AG62">
        <f t="shared" si="2"/>
        <v>37.115379737610596</v>
      </c>
      <c r="AI62" s="34">
        <f>PXIL!L62</f>
        <v>0</v>
      </c>
      <c r="AJ62" s="34">
        <f>PXIL!R62</f>
        <v>0</v>
      </c>
      <c r="AK62" s="34">
        <f>RTM_IEX!L62</f>
        <v>16.45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8.8800000000000008</v>
      </c>
      <c r="H63">
        <f>PPCL_Spot!R63</f>
        <v>0</v>
      </c>
      <c r="I63">
        <f>Bawana_NG!R63</f>
        <v>5.8397899733870391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6.47</v>
      </c>
      <c r="AB63" s="75">
        <f>-STOA!R63</f>
        <v>0</v>
      </c>
      <c r="AC63">
        <f t="shared" si="0"/>
        <v>0.3161742357764511</v>
      </c>
      <c r="AD63">
        <f t="shared" si="1"/>
        <v>37.323615737610588</v>
      </c>
      <c r="AE63">
        <f>'IDT-1'!D63</f>
        <v>0</v>
      </c>
      <c r="AF63" s="24"/>
      <c r="AG63">
        <f t="shared" si="2"/>
        <v>37.323615737610588</v>
      </c>
      <c r="AI63" s="34">
        <f>PXIL!L63</f>
        <v>0</v>
      </c>
      <c r="AJ63" s="34">
        <f>PXIL!R63</f>
        <v>0</v>
      </c>
      <c r="AK63" s="34">
        <f>RTM_IEX!L63</f>
        <v>16.45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8.8800000000000008</v>
      </c>
      <c r="H64">
        <f>PPCL_Spot!R64</f>
        <v>0</v>
      </c>
      <c r="I64">
        <f>Bawana_NG!R64</f>
        <v>5.8397899733870391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5.05</v>
      </c>
      <c r="AB64" s="75">
        <f>-STOA!R64</f>
        <v>0</v>
      </c>
      <c r="AC64">
        <f t="shared" si="0"/>
        <v>0.31231023577645112</v>
      </c>
      <c r="AD64">
        <f t="shared" si="1"/>
        <v>36.867479737610594</v>
      </c>
      <c r="AE64">
        <f>'IDT-1'!D64</f>
        <v>0</v>
      </c>
      <c r="AF64" s="24"/>
      <c r="AG64">
        <f t="shared" si="2"/>
        <v>36.867479737610594</v>
      </c>
      <c r="AI64" s="34">
        <f>PXIL!L64</f>
        <v>0</v>
      </c>
      <c r="AJ64" s="34">
        <f>PXIL!R64</f>
        <v>0</v>
      </c>
      <c r="AK64" s="34">
        <f>RTM_IEX!L64</f>
        <v>17.41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8.8800000000000008</v>
      </c>
      <c r="H65">
        <f>PPCL_Spot!R65</f>
        <v>0</v>
      </c>
      <c r="I65">
        <f>Bawana_NG!R65</f>
        <v>5.8397972292628726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4.3</v>
      </c>
      <c r="AB65" s="75">
        <f>-STOA!R65</f>
        <v>0</v>
      </c>
      <c r="AC65">
        <f t="shared" si="0"/>
        <v>0.3101262967258081</v>
      </c>
      <c r="AD65">
        <f t="shared" si="1"/>
        <v>36.609670932537064</v>
      </c>
      <c r="AE65">
        <f>'IDT-1'!D65</f>
        <v>0</v>
      </c>
      <c r="AF65" s="24"/>
      <c r="AG65">
        <f t="shared" si="2"/>
        <v>36.609670932537064</v>
      </c>
      <c r="AI65" s="34">
        <f>PXIL!L65</f>
        <v>0</v>
      </c>
      <c r="AJ65" s="34">
        <f>PXIL!R65</f>
        <v>0</v>
      </c>
      <c r="AK65" s="34">
        <f>RTM_IEX!L65</f>
        <v>17.899999999999999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8.8800000000000008</v>
      </c>
      <c r="H66">
        <f>PPCL_Spot!R66</f>
        <v>0</v>
      </c>
      <c r="I66">
        <f>Bawana_NG!R66</f>
        <v>5.8397972292628726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3.66</v>
      </c>
      <c r="AB66" s="75">
        <f>-STOA!R66</f>
        <v>0</v>
      </c>
      <c r="AC66">
        <f t="shared" si="0"/>
        <v>0.31281429672580807</v>
      </c>
      <c r="AD66">
        <f t="shared" si="1"/>
        <v>36.926982932537065</v>
      </c>
      <c r="AE66">
        <f>'IDT-1'!D66</f>
        <v>0</v>
      </c>
      <c r="AF66" s="24"/>
      <c r="AG66">
        <f t="shared" si="2"/>
        <v>36.926982932537065</v>
      </c>
      <c r="AI66" s="34">
        <f>PXIL!L66</f>
        <v>0</v>
      </c>
      <c r="AJ66" s="34">
        <f>PXIL!R66</f>
        <v>0</v>
      </c>
      <c r="AK66" s="34">
        <f>RTM_IEX!L66</f>
        <v>18.86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8.8800000000000008</v>
      </c>
      <c r="H67">
        <f>PPCL_Spot!R67</f>
        <v>0</v>
      </c>
      <c r="I67">
        <f>Bawana_NG!R67</f>
        <v>5.8397972292628726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0.3187782967258081</v>
      </c>
      <c r="AD67">
        <f t="shared" si="1"/>
        <v>37.63101893253706</v>
      </c>
      <c r="AE67">
        <f>'IDT-1'!D67</f>
        <v>0</v>
      </c>
      <c r="AF67" s="24"/>
      <c r="AG67">
        <f t="shared" si="2"/>
        <v>37.63101893253706</v>
      </c>
      <c r="AI67" s="34">
        <f>PXIL!L67</f>
        <v>0</v>
      </c>
      <c r="AJ67" s="34">
        <f>PXIL!R67</f>
        <v>0</v>
      </c>
      <c r="AK67" s="34">
        <f>RTM_IEX!L67</f>
        <v>19.350000000000001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8.8800000000000008</v>
      </c>
      <c r="H68">
        <f>PPCL_Spot!R68</f>
        <v>0</v>
      </c>
      <c r="I68">
        <f>Bawana_NG!R68</f>
        <v>5.8397972292628726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0.31592229672580807</v>
      </c>
      <c r="AD68">
        <f t="shared" ref="AD68:AD98" si="4">SUM(B68:AB68,AI68:AV68)-AC68</f>
        <v>37.293874932537065</v>
      </c>
      <c r="AE68">
        <f>'IDT-1'!D68</f>
        <v>0</v>
      </c>
      <c r="AF68" s="24"/>
      <c r="AG68">
        <f t="shared" ref="AG68:AG98" si="5">SUM(AD68:AF68)</f>
        <v>37.293874932537065</v>
      </c>
      <c r="AI68" s="34">
        <f>PXIL!L68</f>
        <v>0</v>
      </c>
      <c r="AJ68" s="34">
        <f>PXIL!R68</f>
        <v>0</v>
      </c>
      <c r="AK68" s="34">
        <f>RTM_IEX!L68</f>
        <v>19.350000000000001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8.8800000000000008</v>
      </c>
      <c r="H69">
        <f>PPCL_Spot!R69</f>
        <v>0</v>
      </c>
      <c r="I69">
        <f>Bawana_NG!R69</f>
        <v>5.8397972292628726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3.65</v>
      </c>
      <c r="AB69" s="75">
        <f>-STOA!R69</f>
        <v>0</v>
      </c>
      <c r="AC69">
        <f t="shared" si="3"/>
        <v>0.30055029672580813</v>
      </c>
      <c r="AD69">
        <f t="shared" si="4"/>
        <v>35.479246932537059</v>
      </c>
      <c r="AE69">
        <f>'IDT-1'!D69</f>
        <v>0</v>
      </c>
      <c r="AF69" s="24"/>
      <c r="AG69">
        <f t="shared" si="5"/>
        <v>35.479246932537059</v>
      </c>
      <c r="AI69" s="34">
        <f>PXIL!L69</f>
        <v>0</v>
      </c>
      <c r="AJ69" s="34">
        <f>PXIL!R69</f>
        <v>0</v>
      </c>
      <c r="AK69" s="34">
        <f>RTM_IEX!L69</f>
        <v>17.41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8.8800000000000008</v>
      </c>
      <c r="H70">
        <f>PPCL_Spot!R70</f>
        <v>0</v>
      </c>
      <c r="I70">
        <f>Bawana_NG!R70</f>
        <v>5.8397972292628726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2.94</v>
      </c>
      <c r="AB70" s="75">
        <f>-STOA!R70</f>
        <v>0</v>
      </c>
      <c r="AC70">
        <f t="shared" si="3"/>
        <v>0.29458629672580816</v>
      </c>
      <c r="AD70">
        <f t="shared" si="4"/>
        <v>34.775210932537064</v>
      </c>
      <c r="AE70">
        <f>'IDT-1'!D70</f>
        <v>0</v>
      </c>
      <c r="AF70" s="24"/>
      <c r="AG70">
        <f t="shared" si="5"/>
        <v>34.775210932537064</v>
      </c>
      <c r="AI70" s="34">
        <f>PXIL!L70</f>
        <v>0</v>
      </c>
      <c r="AJ70" s="34">
        <f>PXIL!R70</f>
        <v>0</v>
      </c>
      <c r="AK70" s="34">
        <f>RTM_IEX!L70</f>
        <v>17.41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8.8800000000000008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2.29</v>
      </c>
      <c r="AB71" s="75">
        <f>-STOA!R71</f>
        <v>0</v>
      </c>
      <c r="AC71">
        <f t="shared" si="3"/>
        <v>0.28912629672580814</v>
      </c>
      <c r="AD71">
        <f t="shared" si="4"/>
        <v>34.130670932537058</v>
      </c>
      <c r="AE71">
        <f>'IDT-1'!D71</f>
        <v>0</v>
      </c>
      <c r="AF71" s="24"/>
      <c r="AG71">
        <f t="shared" si="5"/>
        <v>34.130670932537058</v>
      </c>
      <c r="AI71" s="34">
        <f>PXIL!L71</f>
        <v>0</v>
      </c>
      <c r="AJ71" s="34">
        <f>PXIL!R71</f>
        <v>0</v>
      </c>
      <c r="AK71" s="34">
        <f>RTM_IEX!L71</f>
        <v>17.41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8.8800000000000008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1.68</v>
      </c>
      <c r="AB72" s="75">
        <f>-STOA!R72</f>
        <v>0</v>
      </c>
      <c r="AC72">
        <f t="shared" si="3"/>
        <v>0.27593829672580816</v>
      </c>
      <c r="AD72">
        <f t="shared" si="4"/>
        <v>32.573858932537071</v>
      </c>
      <c r="AE72">
        <f>'IDT-1'!D72</f>
        <v>0</v>
      </c>
      <c r="AF72" s="24"/>
      <c r="AG72">
        <f t="shared" si="5"/>
        <v>32.573858932537071</v>
      </c>
      <c r="AI72" s="34">
        <f>PXIL!L72</f>
        <v>0</v>
      </c>
      <c r="AJ72" s="34">
        <f>PXIL!R72</f>
        <v>0</v>
      </c>
      <c r="AK72" s="34">
        <f>RTM_IEX!L72</f>
        <v>16.45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8.8800000000000008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</v>
      </c>
      <c r="AB73" s="75">
        <f>-STOA!R73</f>
        <v>0</v>
      </c>
      <c r="AC73">
        <f t="shared" si="3"/>
        <v>0.26375829672580814</v>
      </c>
      <c r="AD73">
        <f t="shared" si="4"/>
        <v>31.136038932537065</v>
      </c>
      <c r="AE73">
        <f>'IDT-1'!D73</f>
        <v>0</v>
      </c>
      <c r="AF73" s="24"/>
      <c r="AG73">
        <f t="shared" si="5"/>
        <v>31.136038932537065</v>
      </c>
      <c r="AI73" s="34">
        <f>PXIL!L73</f>
        <v>0</v>
      </c>
      <c r="AJ73" s="34">
        <f>PXIL!R73</f>
        <v>0</v>
      </c>
      <c r="AK73" s="34">
        <f>RTM_IEX!L73</f>
        <v>15.48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8.8800000000000008</v>
      </c>
      <c r="H74">
        <f>PPCL_Spot!R74</f>
        <v>0</v>
      </c>
      <c r="I74">
        <f>Bawana_NG!R74</f>
        <v>5.8397972292628726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0.77</v>
      </c>
      <c r="AB74" s="75">
        <f>-STOA!R74</f>
        <v>0</v>
      </c>
      <c r="AC74">
        <f t="shared" si="3"/>
        <v>0.26014629672580813</v>
      </c>
      <c r="AD74">
        <f t="shared" si="4"/>
        <v>30.709650932537066</v>
      </c>
      <c r="AE74">
        <f>'IDT-1'!D74</f>
        <v>0</v>
      </c>
      <c r="AF74" s="24"/>
      <c r="AG74">
        <f t="shared" si="5"/>
        <v>30.709650932537066</v>
      </c>
      <c r="AI74" s="34">
        <f>PXIL!L74</f>
        <v>0</v>
      </c>
      <c r="AJ74" s="34">
        <f>PXIL!R74</f>
        <v>0</v>
      </c>
      <c r="AK74" s="34">
        <f>RTM_IEX!L74</f>
        <v>15.48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8.8800000000000008</v>
      </c>
      <c r="H75">
        <f>PPCL_Spot!R75</f>
        <v>0</v>
      </c>
      <c r="I75">
        <f>Bawana_NG!R75</f>
        <v>5.8397972292628726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0.45</v>
      </c>
      <c r="AB75" s="75">
        <f>-STOA!R75</f>
        <v>0</v>
      </c>
      <c r="AC75">
        <f t="shared" si="3"/>
        <v>0.24931029672580812</v>
      </c>
      <c r="AD75">
        <f t="shared" si="4"/>
        <v>29.430486932537065</v>
      </c>
      <c r="AE75">
        <f>'IDT-1'!D75</f>
        <v>0</v>
      </c>
      <c r="AF75" s="24"/>
      <c r="AG75">
        <f t="shared" si="5"/>
        <v>29.430486932537065</v>
      </c>
      <c r="AI75" s="34">
        <f>PXIL!L75</f>
        <v>0</v>
      </c>
      <c r="AJ75" s="34">
        <f>PXIL!R75</f>
        <v>0</v>
      </c>
      <c r="AK75" s="34">
        <f>RTM_IEX!L75</f>
        <v>14.51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8.8800000000000008</v>
      </c>
      <c r="H76">
        <f>PPCL_Spot!R76</f>
        <v>0</v>
      </c>
      <c r="I76">
        <f>Bawana_NG!R76</f>
        <v>5.8397972292628726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0.24729429672580813</v>
      </c>
      <c r="AD76">
        <f t="shared" si="4"/>
        <v>29.192502932537064</v>
      </c>
      <c r="AE76">
        <f>'IDT-1'!D76</f>
        <v>0</v>
      </c>
      <c r="AF76" s="24"/>
      <c r="AG76">
        <f t="shared" si="5"/>
        <v>29.192502932537064</v>
      </c>
      <c r="AI76" s="34">
        <f>PXIL!L76</f>
        <v>0</v>
      </c>
      <c r="AJ76" s="34">
        <f>PXIL!R76</f>
        <v>0</v>
      </c>
      <c r="AK76" s="34">
        <f>RTM_IEX!L76</f>
        <v>14.51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8.8800000000000008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0.23738229672580813</v>
      </c>
      <c r="AD77">
        <f t="shared" si="4"/>
        <v>28.022414932537064</v>
      </c>
      <c r="AE77">
        <f>'IDT-1'!D77</f>
        <v>0</v>
      </c>
      <c r="AF77" s="24"/>
      <c r="AG77">
        <f t="shared" si="5"/>
        <v>28.022414932537064</v>
      </c>
      <c r="AI77" s="34">
        <f>PXIL!L77</f>
        <v>0</v>
      </c>
      <c r="AJ77" s="34">
        <f>PXIL!R77</f>
        <v>0</v>
      </c>
      <c r="AK77" s="34">
        <f>RTM_IEX!L77</f>
        <v>13.54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8.8800000000000008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0.24553029672580812</v>
      </c>
      <c r="AD78">
        <f t="shared" si="4"/>
        <v>28.984266932537064</v>
      </c>
      <c r="AE78">
        <f>'IDT-1'!D78</f>
        <v>0</v>
      </c>
      <c r="AF78" s="24"/>
      <c r="AG78">
        <f t="shared" si="5"/>
        <v>28.984266932537064</v>
      </c>
      <c r="AI78" s="34">
        <f>PXIL!L78</f>
        <v>0</v>
      </c>
      <c r="AJ78" s="34">
        <f>PXIL!R78</f>
        <v>0</v>
      </c>
      <c r="AK78" s="34">
        <f>RTM_IEX!L78</f>
        <v>14.51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8.8800000000000008</v>
      </c>
      <c r="H79">
        <f>PPCL_Spot!R79</f>
        <v>0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0.24553029672580812</v>
      </c>
      <c r="AD79">
        <f t="shared" si="4"/>
        <v>28.984266932537064</v>
      </c>
      <c r="AE79">
        <f>'IDT-1'!D79</f>
        <v>0</v>
      </c>
      <c r="AF79" s="24"/>
      <c r="AG79">
        <f t="shared" si="5"/>
        <v>28.984266932537064</v>
      </c>
      <c r="AI79" s="34">
        <f>PXIL!L79</f>
        <v>0</v>
      </c>
      <c r="AJ79" s="34">
        <f>PXIL!R79</f>
        <v>0</v>
      </c>
      <c r="AK79" s="34">
        <f>RTM_IEX!L79</f>
        <v>14.51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8.8800000000000008</v>
      </c>
      <c r="H80">
        <f>PPCL_Spot!R80</f>
        <v>0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0.24553029672580812</v>
      </c>
      <c r="AD80">
        <f t="shared" si="4"/>
        <v>28.984266932537064</v>
      </c>
      <c r="AE80">
        <f>'IDT-1'!D80</f>
        <v>0</v>
      </c>
      <c r="AF80" s="24"/>
      <c r="AG80">
        <f t="shared" si="5"/>
        <v>28.984266932537064</v>
      </c>
      <c r="AI80" s="34">
        <f>PXIL!L80</f>
        <v>0</v>
      </c>
      <c r="AJ80" s="34">
        <f>PXIL!R80</f>
        <v>0</v>
      </c>
      <c r="AK80" s="34">
        <f>RTM_IEX!L80</f>
        <v>14.51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8.8800000000000008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0.24956229672580812</v>
      </c>
      <c r="AD81">
        <f t="shared" si="4"/>
        <v>29.460234932537066</v>
      </c>
      <c r="AE81">
        <f>'IDT-1'!D81</f>
        <v>0</v>
      </c>
      <c r="AF81" s="24"/>
      <c r="AG81">
        <f t="shared" si="5"/>
        <v>29.460234932537066</v>
      </c>
      <c r="AI81" s="34">
        <f>PXIL!L81</f>
        <v>0</v>
      </c>
      <c r="AJ81" s="34">
        <f>PXIL!R81</f>
        <v>0</v>
      </c>
      <c r="AK81" s="34">
        <f>RTM_IEX!L81</f>
        <v>14.99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8.8800000000000008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0.25771029672580814</v>
      </c>
      <c r="AD82">
        <f t="shared" si="4"/>
        <v>30.422086932537066</v>
      </c>
      <c r="AE82">
        <f>'IDT-1'!D82</f>
        <v>0</v>
      </c>
      <c r="AF82" s="24"/>
      <c r="AG82">
        <f t="shared" si="5"/>
        <v>30.422086932537066</v>
      </c>
      <c r="AI82" s="34">
        <f>PXIL!L82</f>
        <v>0</v>
      </c>
      <c r="AJ82" s="34">
        <f>PXIL!R82</f>
        <v>0</v>
      </c>
      <c r="AK82" s="34">
        <f>RTM_IEX!L82</f>
        <v>15.96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8.8800000000000008</v>
      </c>
      <c r="H83">
        <f>PPCL_Spot!R83</f>
        <v>0</v>
      </c>
      <c r="I83">
        <f>Bawana_NG!R83</f>
        <v>5.8397972292628726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0.25771029672580814</v>
      </c>
      <c r="AD83">
        <f t="shared" si="4"/>
        <v>30.422086932537066</v>
      </c>
      <c r="AE83">
        <f>'IDT-1'!D83</f>
        <v>0</v>
      </c>
      <c r="AF83" s="24"/>
      <c r="AG83">
        <f t="shared" si="5"/>
        <v>30.422086932537066</v>
      </c>
      <c r="AI83" s="34">
        <f>PXIL!L83</f>
        <v>0</v>
      </c>
      <c r="AJ83" s="34">
        <f>PXIL!R83</f>
        <v>0</v>
      </c>
      <c r="AK83" s="34">
        <f>RTM_IEX!L83</f>
        <v>15.96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8.8800000000000008</v>
      </c>
      <c r="H84">
        <f>PPCL_Spot!R84</f>
        <v>0</v>
      </c>
      <c r="I84">
        <f>Bawana_NG!R84</f>
        <v>5.8397972292628726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0.25855029672580809</v>
      </c>
      <c r="AD84">
        <f t="shared" si="4"/>
        <v>30.521246932537064</v>
      </c>
      <c r="AE84">
        <f>'IDT-1'!D84</f>
        <v>0</v>
      </c>
      <c r="AF84" s="24"/>
      <c r="AG84">
        <f t="shared" si="5"/>
        <v>30.521246932537064</v>
      </c>
      <c r="AI84" s="34">
        <f>PXIL!L84</f>
        <v>0</v>
      </c>
      <c r="AJ84" s="34">
        <f>PXIL!R84</f>
        <v>0</v>
      </c>
      <c r="AK84" s="34">
        <f>RTM_IEX!L84</f>
        <v>16.059999999999999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8.8800000000000008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0.26182629672580815</v>
      </c>
      <c r="AD85">
        <f t="shared" si="4"/>
        <v>30.907970932537065</v>
      </c>
      <c r="AE85">
        <f>'IDT-1'!D85</f>
        <v>0</v>
      </c>
      <c r="AF85" s="24"/>
      <c r="AG85">
        <f t="shared" si="5"/>
        <v>30.907970932537065</v>
      </c>
      <c r="AI85" s="34">
        <f>PXIL!L85</f>
        <v>0</v>
      </c>
      <c r="AJ85" s="34">
        <f>PXIL!R85</f>
        <v>0</v>
      </c>
      <c r="AK85" s="34">
        <f>RTM_IEX!L85</f>
        <v>16.45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8.8800000000000008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0.26182629672580815</v>
      </c>
      <c r="AD86">
        <f t="shared" si="4"/>
        <v>30.907970932537065</v>
      </c>
      <c r="AE86">
        <f>'IDT-1'!D86</f>
        <v>0</v>
      </c>
      <c r="AF86" s="24"/>
      <c r="AG86">
        <f t="shared" si="5"/>
        <v>30.907970932537065</v>
      </c>
      <c r="AI86" s="34">
        <f>PXIL!L86</f>
        <v>0</v>
      </c>
      <c r="AJ86" s="34">
        <f>PXIL!R86</f>
        <v>0</v>
      </c>
      <c r="AK86" s="34">
        <f>RTM_IEX!L86</f>
        <v>16.45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0.26686629672580808</v>
      </c>
      <c r="AD87">
        <f t="shared" si="4"/>
        <v>31.502930932537062</v>
      </c>
      <c r="AE87">
        <f>'IDT-1'!D87</f>
        <v>0</v>
      </c>
      <c r="AF87" s="24"/>
      <c r="AG87">
        <f t="shared" si="5"/>
        <v>31.502930932537062</v>
      </c>
      <c r="AI87" s="34">
        <f>PXIL!L87</f>
        <v>0</v>
      </c>
      <c r="AJ87" s="34">
        <f>PXIL!R87</f>
        <v>0</v>
      </c>
      <c r="AK87" s="34">
        <f>RTM_IEX!L87</f>
        <v>16.93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0.26686629672580808</v>
      </c>
      <c r="AD88">
        <f t="shared" si="4"/>
        <v>31.502930932537062</v>
      </c>
      <c r="AE88">
        <f>'IDT-1'!D88</f>
        <v>0</v>
      </c>
      <c r="AF88" s="24"/>
      <c r="AG88">
        <f t="shared" si="5"/>
        <v>31.502930932537062</v>
      </c>
      <c r="AI88" s="34">
        <f>PXIL!L88</f>
        <v>0</v>
      </c>
      <c r="AJ88" s="34">
        <f>PXIL!R88</f>
        <v>0</v>
      </c>
      <c r="AK88" s="34">
        <f>RTM_IEX!L88</f>
        <v>16.93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5.8397972292628726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0.26846229672580812</v>
      </c>
      <c r="AD89">
        <f t="shared" si="4"/>
        <v>31.691334932537067</v>
      </c>
      <c r="AE89">
        <f>'IDT-1'!D89</f>
        <v>0</v>
      </c>
      <c r="AF89" s="24"/>
      <c r="AG89">
        <f t="shared" si="5"/>
        <v>31.691334932537067</v>
      </c>
      <c r="AI89" s="34">
        <f>PXIL!L89</f>
        <v>0</v>
      </c>
      <c r="AJ89" s="34">
        <f>PXIL!R89</f>
        <v>0</v>
      </c>
      <c r="AK89" s="34">
        <f>RTM_IEX!L89</f>
        <v>17.12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5.8397972292628726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0.26846229672580812</v>
      </c>
      <c r="AD90">
        <f t="shared" si="4"/>
        <v>31.691334932537067</v>
      </c>
      <c r="AE90">
        <f>'IDT-1'!D90</f>
        <v>0</v>
      </c>
      <c r="AF90" s="24"/>
      <c r="AG90">
        <f t="shared" si="5"/>
        <v>31.691334932537067</v>
      </c>
      <c r="AI90" s="34">
        <f>PXIL!L90</f>
        <v>0</v>
      </c>
      <c r="AJ90" s="34">
        <f>PXIL!R90</f>
        <v>0</v>
      </c>
      <c r="AK90" s="34">
        <f>RTM_IEX!L90</f>
        <v>17.12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0.26846399999999998</v>
      </c>
      <c r="AD91">
        <f t="shared" si="4"/>
        <v>31.691535999999999</v>
      </c>
      <c r="AE91">
        <f>'IDT-1'!D91</f>
        <v>0</v>
      </c>
      <c r="AF91" s="24"/>
      <c r="AG91">
        <f t="shared" si="5"/>
        <v>31.691535999999999</v>
      </c>
      <c r="AI91" s="34">
        <f>PXIL!L91</f>
        <v>0</v>
      </c>
      <c r="AJ91" s="34">
        <f>PXIL!R91</f>
        <v>0</v>
      </c>
      <c r="AK91" s="34">
        <f>RTM_IEX!L91</f>
        <v>17.12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0.26846399999999998</v>
      </c>
      <c r="AD92">
        <f t="shared" si="4"/>
        <v>31.691535999999999</v>
      </c>
      <c r="AE92">
        <f>'IDT-1'!D92</f>
        <v>0</v>
      </c>
      <c r="AF92" s="24"/>
      <c r="AG92">
        <f t="shared" si="5"/>
        <v>31.691535999999999</v>
      </c>
      <c r="AI92" s="34">
        <f>PXIL!L92</f>
        <v>0</v>
      </c>
      <c r="AJ92" s="34">
        <f>PXIL!R92</f>
        <v>0</v>
      </c>
      <c r="AK92" s="34">
        <f>RTM_IEX!L92</f>
        <v>17.12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0.26283599999999996</v>
      </c>
      <c r="AD93">
        <f t="shared" si="4"/>
        <v>31.027163999999999</v>
      </c>
      <c r="AE93">
        <f>'IDT-1'!D93</f>
        <v>0</v>
      </c>
      <c r="AF93" s="24"/>
      <c r="AG93">
        <f t="shared" si="5"/>
        <v>31.027163999999999</v>
      </c>
      <c r="AI93" s="34">
        <f>PXIL!L93</f>
        <v>0</v>
      </c>
      <c r="AJ93" s="34">
        <f>PXIL!R93</f>
        <v>0</v>
      </c>
      <c r="AK93" s="34">
        <f>RTM_IEX!L93</f>
        <v>16.45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0.25796399999999997</v>
      </c>
      <c r="AD94">
        <f t="shared" si="4"/>
        <v>30.452036</v>
      </c>
      <c r="AE94">
        <f>'IDT-1'!D94</f>
        <v>0</v>
      </c>
      <c r="AF94" s="24"/>
      <c r="AG94">
        <f t="shared" si="5"/>
        <v>30.452036</v>
      </c>
      <c r="AI94" s="34">
        <f>PXIL!L94</f>
        <v>0</v>
      </c>
      <c r="AJ94" s="34">
        <f>PXIL!R94</f>
        <v>0</v>
      </c>
      <c r="AK94" s="34">
        <f>RTM_IEX!L94</f>
        <v>15.87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9.34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0.25913999999999998</v>
      </c>
      <c r="AD95">
        <f t="shared" si="4"/>
        <v>30.590860000000003</v>
      </c>
      <c r="AE95">
        <f>'IDT-1'!D95</f>
        <v>0</v>
      </c>
      <c r="AF95" s="24"/>
      <c r="AG95">
        <f t="shared" si="5"/>
        <v>30.590860000000003</v>
      </c>
      <c r="AI95" s="34">
        <f>PXIL!L95</f>
        <v>0</v>
      </c>
      <c r="AJ95" s="34">
        <f>PXIL!R95</f>
        <v>0</v>
      </c>
      <c r="AK95" s="34">
        <f>RTM_IEX!L95</f>
        <v>15.67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9.34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0.25586399999999998</v>
      </c>
      <c r="AD96">
        <f t="shared" si="4"/>
        <v>30.204136000000002</v>
      </c>
      <c r="AE96">
        <f>'IDT-1'!D96</f>
        <v>0</v>
      </c>
      <c r="AF96" s="24"/>
      <c r="AG96">
        <f t="shared" si="5"/>
        <v>30.204136000000002</v>
      </c>
      <c r="AI96" s="34">
        <f>PXIL!L96</f>
        <v>0</v>
      </c>
      <c r="AJ96" s="34">
        <f>PXIL!R96</f>
        <v>0</v>
      </c>
      <c r="AK96" s="34">
        <f>RTM_IEX!L96</f>
        <v>15.28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9.34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0.25342799999999999</v>
      </c>
      <c r="AD97">
        <f t="shared" si="4"/>
        <v>29.916572000000002</v>
      </c>
      <c r="AE97">
        <f>'IDT-1'!D97</f>
        <v>0</v>
      </c>
      <c r="AF97" s="24"/>
      <c r="AG97">
        <f t="shared" si="5"/>
        <v>29.916572000000002</v>
      </c>
      <c r="AI97" s="34">
        <f>PXIL!L97</f>
        <v>0</v>
      </c>
      <c r="AJ97" s="34">
        <f>PXIL!R97</f>
        <v>0</v>
      </c>
      <c r="AK97" s="34">
        <f>RTM_IEX!L97</f>
        <v>14.99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9.34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0.251832</v>
      </c>
      <c r="AD98">
        <f t="shared" si="4"/>
        <v>29.728168</v>
      </c>
      <c r="AE98">
        <f>'IDT-1'!D98</f>
        <v>0</v>
      </c>
      <c r="AF98" s="24"/>
      <c r="AG98">
        <f t="shared" si="5"/>
        <v>29.728168</v>
      </c>
      <c r="AI98" s="34">
        <f>PXIL!L98</f>
        <v>0</v>
      </c>
      <c r="AJ98" s="34">
        <f>PXIL!R98</f>
        <v>0</v>
      </c>
      <c r="AK98" s="34">
        <f>RTM_IEX!L98</f>
        <v>14.8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0.21651317689135599</v>
      </c>
      <c r="H99">
        <f t="shared" si="6"/>
        <v>0</v>
      </c>
      <c r="I99">
        <f t="shared" si="6"/>
        <v>0.14015725551766448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6.3122499999999998E-2</v>
      </c>
      <c r="AB99" s="75">
        <f t="shared" si="6"/>
        <v>0</v>
      </c>
      <c r="AC99">
        <f t="shared" si="6"/>
        <v>6.3291936322357701E-3</v>
      </c>
      <c r="AD99">
        <f t="shared" si="6"/>
        <v>0.7471462387767841</v>
      </c>
      <c r="AE99">
        <f t="shared" ref="AE99:AT99" si="7">SUM(AE3:AE98)/4000</f>
        <v>0</v>
      </c>
      <c r="AG99">
        <f t="shared" si="7"/>
        <v>0.7471462387767841</v>
      </c>
      <c r="AI99">
        <f t="shared" si="7"/>
        <v>0</v>
      </c>
      <c r="AJ99">
        <f t="shared" si="7"/>
        <v>0</v>
      </c>
      <c r="AK99">
        <f t="shared" si="7"/>
        <v>0.33368249999999994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5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521</v>
      </c>
      <c r="AT1" s="227" t="s">
        <v>522</v>
      </c>
      <c r="AU1" s="227" t="s">
        <v>527</v>
      </c>
      <c r="AV1" s="227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0" t="s">
        <v>294</v>
      </c>
      <c r="U2" s="230"/>
      <c r="V2" s="65" t="s">
        <v>284</v>
      </c>
      <c r="W2" s="65" t="s">
        <v>284</v>
      </c>
      <c r="X2" s="221"/>
      <c r="Y2" s="227"/>
      <c r="Z2" s="227"/>
      <c r="AA2" s="231"/>
      <c r="AB2" s="231"/>
      <c r="AC2" s="25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19.348023999999999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0.87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0.18293540159999999</v>
      </c>
      <c r="AD3">
        <f>SUM(B3:AB3,AI3:AV3)-AC3</f>
        <v>21.595088598399997</v>
      </c>
      <c r="AE3">
        <v>0</v>
      </c>
      <c r="AF3" s="24"/>
      <c r="AG3">
        <f>SUM(AD3:AF3)</f>
        <v>21.595088598399997</v>
      </c>
      <c r="AI3" s="34">
        <f>PXIL!M3</f>
        <v>0</v>
      </c>
      <c r="AJ3" s="34">
        <f>PXIL!S3</f>
        <v>0</v>
      </c>
      <c r="AK3" s="34">
        <f>RTM_IEX!M3</f>
        <v>0.97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0.59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19.348023999999999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0.17789540159999997</v>
      </c>
      <c r="AD4">
        <f t="shared" ref="AD4:AD67" si="1">SUM(B4:AB4,AI4:AV4)-AC4</f>
        <v>21.000128598399996</v>
      </c>
      <c r="AE4">
        <v>0</v>
      </c>
      <c r="AF4" s="24"/>
      <c r="AG4">
        <f t="shared" ref="AG4:AG67" si="2">SUM(AD4:AF4)</f>
        <v>21.000128598399996</v>
      </c>
      <c r="AI4" s="34">
        <f>PXIL!M4</f>
        <v>0</v>
      </c>
      <c r="AJ4" s="34">
        <f>PXIL!S4</f>
        <v>0</v>
      </c>
      <c r="AK4" s="34">
        <f>RTM_IEX!M4</f>
        <v>0.48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0.61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18.559601000000001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0.15590064840000001</v>
      </c>
      <c r="AD5">
        <f t="shared" si="1"/>
        <v>18.403700351600001</v>
      </c>
      <c r="AE5">
        <v>0</v>
      </c>
      <c r="AF5" s="24"/>
      <c r="AG5">
        <f t="shared" si="2"/>
        <v>18.403700351600001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17.723375999999998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0.14887635839999996</v>
      </c>
      <c r="AD6">
        <f t="shared" si="1"/>
        <v>17.574499641599999</v>
      </c>
      <c r="AE6">
        <v>0</v>
      </c>
      <c r="AF6" s="24"/>
      <c r="AG6">
        <f t="shared" si="2"/>
        <v>17.574499641599999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16.689291000000001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0.14019004439999999</v>
      </c>
      <c r="AD7">
        <f t="shared" si="1"/>
        <v>16.5491009556</v>
      </c>
      <c r="AE7">
        <v>0</v>
      </c>
      <c r="AF7" s="24"/>
      <c r="AG7">
        <f t="shared" si="2"/>
        <v>16.5491009556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15.215408999999999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0.12780943559999999</v>
      </c>
      <c r="AD8">
        <f t="shared" si="1"/>
        <v>15.0875995644</v>
      </c>
      <c r="AE8">
        <v>0</v>
      </c>
      <c r="AF8" s="24"/>
      <c r="AG8">
        <f t="shared" si="2"/>
        <v>15.0875995644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16.839552000000001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0.14145223679999999</v>
      </c>
      <c r="AD9">
        <f t="shared" si="1"/>
        <v>16.698099763200002</v>
      </c>
      <c r="AE9">
        <v>0</v>
      </c>
      <c r="AF9" s="24"/>
      <c r="AG9">
        <f t="shared" si="2"/>
        <v>16.698099763200002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15.745865999999999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0.13226527439999999</v>
      </c>
      <c r="AD10">
        <f t="shared" si="1"/>
        <v>15.6136007256</v>
      </c>
      <c r="AE10">
        <v>0</v>
      </c>
      <c r="AF10" s="24"/>
      <c r="AG10">
        <f t="shared" si="2"/>
        <v>15.6136007256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14.332090000000001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0.12038955599999999</v>
      </c>
      <c r="AD11">
        <f t="shared" si="1"/>
        <v>14.211700444000002</v>
      </c>
      <c r="AE11">
        <v>0</v>
      </c>
      <c r="AF11" s="24"/>
      <c r="AG11">
        <f t="shared" si="2"/>
        <v>14.211700444000002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15.172953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0.12745280519999999</v>
      </c>
      <c r="AD12">
        <f t="shared" si="1"/>
        <v>15.045500194799999</v>
      </c>
      <c r="AE12">
        <v>0</v>
      </c>
      <c r="AF12" s="24"/>
      <c r="AG12">
        <f t="shared" si="2"/>
        <v>15.045500194799999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14.134126999999999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0.11872666679999999</v>
      </c>
      <c r="AD13">
        <f t="shared" si="1"/>
        <v>14.015400333199999</v>
      </c>
      <c r="AE13">
        <v>0</v>
      </c>
      <c r="AF13" s="24"/>
      <c r="AG13">
        <f t="shared" si="2"/>
        <v>14.015400333199999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14.419625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0.12112484999999999</v>
      </c>
      <c r="AD14">
        <f t="shared" si="1"/>
        <v>14.298500150000001</v>
      </c>
      <c r="AE14">
        <v>0</v>
      </c>
      <c r="AF14" s="24"/>
      <c r="AG14">
        <f t="shared" si="2"/>
        <v>14.298500150000001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16.553146999999999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0.13904643479999998</v>
      </c>
      <c r="AD15">
        <f t="shared" si="1"/>
        <v>16.414100565199998</v>
      </c>
      <c r="AE15">
        <v>0</v>
      </c>
      <c r="AF15" s="24"/>
      <c r="AG15">
        <f t="shared" si="2"/>
        <v>16.414100565199998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16.393505999999999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0.13770545039999998</v>
      </c>
      <c r="AD16">
        <f t="shared" si="1"/>
        <v>16.2558005496</v>
      </c>
      <c r="AE16">
        <v>0</v>
      </c>
      <c r="AF16" s="24"/>
      <c r="AG16">
        <f t="shared" si="2"/>
        <v>16.2558005496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16.451492999999999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0.13819254119999999</v>
      </c>
      <c r="AD17">
        <f t="shared" si="1"/>
        <v>16.313300458800001</v>
      </c>
      <c r="AE17">
        <v>0</v>
      </c>
      <c r="AF17" s="24"/>
      <c r="AG17">
        <f t="shared" si="2"/>
        <v>16.313300458800001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16.818375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0.14127434999999999</v>
      </c>
      <c r="AD18">
        <f t="shared" si="1"/>
        <v>16.67710065</v>
      </c>
      <c r="AE18">
        <v>0</v>
      </c>
      <c r="AF18" s="24"/>
      <c r="AG18">
        <f t="shared" si="2"/>
        <v>16.67710065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17.920432000000002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0.15053162880000001</v>
      </c>
      <c r="AD19">
        <f t="shared" si="1"/>
        <v>17.769900371200002</v>
      </c>
      <c r="AE19">
        <v>0</v>
      </c>
      <c r="AF19" s="24"/>
      <c r="AG19">
        <f t="shared" si="2"/>
        <v>17.769900371200002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18.716215999999999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0.15721621439999997</v>
      </c>
      <c r="AD20">
        <f t="shared" si="1"/>
        <v>18.558999785600001</v>
      </c>
      <c r="AE20">
        <v>0</v>
      </c>
      <c r="AF20" s="24"/>
      <c r="AG20">
        <f t="shared" si="2"/>
        <v>18.558999785600001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19.348023999999999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0.19099940159999998</v>
      </c>
      <c r="AD21">
        <f t="shared" si="1"/>
        <v>22.5470245984</v>
      </c>
      <c r="AE21">
        <v>0</v>
      </c>
      <c r="AF21" s="24"/>
      <c r="AG21">
        <f t="shared" si="2"/>
        <v>22.5470245984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3.39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19.348023999999999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0.17067140159999997</v>
      </c>
      <c r="AD22">
        <f t="shared" si="1"/>
        <v>20.147352598399998</v>
      </c>
      <c r="AE22">
        <v>0</v>
      </c>
      <c r="AF22" s="24"/>
      <c r="AG22">
        <f t="shared" si="2"/>
        <v>20.147352598399998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0.97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19.348023999999999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0.28999999999999998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0.17545940159999998</v>
      </c>
      <c r="AD23">
        <f t="shared" si="1"/>
        <v>20.712564598399997</v>
      </c>
      <c r="AE23">
        <v>0</v>
      </c>
      <c r="AF23" s="24"/>
      <c r="AG23">
        <f t="shared" si="2"/>
        <v>20.712564598399997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1.25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19.348023999999999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0.77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0.19259540159999999</v>
      </c>
      <c r="AD24">
        <f t="shared" si="1"/>
        <v>22.735428598399999</v>
      </c>
      <c r="AE24">
        <v>0</v>
      </c>
      <c r="AF24" s="24"/>
      <c r="AG24">
        <f t="shared" si="2"/>
        <v>22.735428598399999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2.81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19.348023999999999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0.68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0.18889940159999996</v>
      </c>
      <c r="AD25">
        <f t="shared" si="1"/>
        <v>22.299124598399999</v>
      </c>
      <c r="AE25">
        <v>0</v>
      </c>
      <c r="AF25" s="24"/>
      <c r="AG25">
        <f t="shared" si="2"/>
        <v>22.299124598399999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2.36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19.348023999999999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0.1771394016</v>
      </c>
      <c r="AD26">
        <f t="shared" si="1"/>
        <v>20.910884598399999</v>
      </c>
      <c r="AE26">
        <v>0</v>
      </c>
      <c r="AF26" s="24"/>
      <c r="AG26">
        <f t="shared" si="2"/>
        <v>20.910884598399999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1.64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19.348023999999999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0.19662740159999997</v>
      </c>
      <c r="AD27">
        <f t="shared" si="1"/>
        <v>23.211396598399997</v>
      </c>
      <c r="AE27">
        <v>0</v>
      </c>
      <c r="AF27" s="24"/>
      <c r="AG27">
        <f t="shared" si="2"/>
        <v>23.211396598399997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4.0599999999999996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19.348023999999999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0.21535940159999997</v>
      </c>
      <c r="AD28">
        <f t="shared" si="1"/>
        <v>25.422664598399997</v>
      </c>
      <c r="AE28">
        <v>0</v>
      </c>
      <c r="AF28" s="24"/>
      <c r="AG28">
        <f t="shared" si="2"/>
        <v>25.422664598399997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6.29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19.348023999999999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0.19175540159999999</v>
      </c>
      <c r="AD29">
        <f t="shared" si="1"/>
        <v>22.636268598400001</v>
      </c>
      <c r="AE29">
        <v>0</v>
      </c>
      <c r="AF29" s="24"/>
      <c r="AG29">
        <f t="shared" si="2"/>
        <v>22.636268598400001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3.48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19.348023999999999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0.17386340159999997</v>
      </c>
      <c r="AD30">
        <f t="shared" si="1"/>
        <v>20.524160598400002</v>
      </c>
      <c r="AE30">
        <v>0</v>
      </c>
      <c r="AF30" s="24"/>
      <c r="AG30">
        <f t="shared" si="2"/>
        <v>20.524160598400002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1.35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19.348023999999999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0.18142340159999998</v>
      </c>
      <c r="AD31">
        <f t="shared" si="1"/>
        <v>21.416600598400002</v>
      </c>
      <c r="AE31">
        <v>0</v>
      </c>
      <c r="AF31" s="24"/>
      <c r="AG31">
        <f t="shared" si="2"/>
        <v>21.416600598400002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0.12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19.348023999999999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0.17302340159999999</v>
      </c>
      <c r="AD32">
        <f t="shared" si="1"/>
        <v>20.4250005984</v>
      </c>
      <c r="AE32">
        <v>0</v>
      </c>
      <c r="AF32" s="24"/>
      <c r="AG32">
        <f t="shared" si="2"/>
        <v>20.4250005984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0.86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18.649858999999999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0.15665881559999997</v>
      </c>
      <c r="AD33">
        <f t="shared" si="1"/>
        <v>18.493200184399999</v>
      </c>
      <c r="AE33">
        <v>0</v>
      </c>
      <c r="AF33" s="24"/>
      <c r="AG33">
        <f t="shared" si="2"/>
        <v>18.493200184399999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19.348023999999999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0.17142740159999997</v>
      </c>
      <c r="AD34">
        <f t="shared" si="1"/>
        <v>20.236596598399998</v>
      </c>
      <c r="AE34">
        <v>0</v>
      </c>
      <c r="AF34" s="24"/>
      <c r="AG34">
        <f t="shared" si="2"/>
        <v>20.236596598399998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1.06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19.348023999999999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0.16579940159999998</v>
      </c>
      <c r="AD35">
        <f t="shared" si="1"/>
        <v>19.572224598399998</v>
      </c>
      <c r="AE35">
        <v>0</v>
      </c>
      <c r="AF35" s="24"/>
      <c r="AG35">
        <f t="shared" si="2"/>
        <v>19.572224598399998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0.39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0.17554340159999998</v>
      </c>
      <c r="AD36">
        <f t="shared" si="1"/>
        <v>20.722480598400001</v>
      </c>
      <c r="AE36">
        <v>0</v>
      </c>
      <c r="AF36" s="24"/>
      <c r="AG36">
        <f t="shared" si="2"/>
        <v>20.722480598400001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1.55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0.18125540159999998</v>
      </c>
      <c r="AD37">
        <f t="shared" si="1"/>
        <v>21.396768598399998</v>
      </c>
      <c r="AE37">
        <v>0</v>
      </c>
      <c r="AF37" s="24"/>
      <c r="AG37">
        <f t="shared" si="2"/>
        <v>21.396768598399998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2.23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0.19175540159999999</v>
      </c>
      <c r="AD38">
        <f t="shared" si="1"/>
        <v>22.636268598400001</v>
      </c>
      <c r="AE38">
        <v>0</v>
      </c>
      <c r="AF38" s="24"/>
      <c r="AG38">
        <f t="shared" si="2"/>
        <v>22.636268598400001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3.48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0.19099940159999998</v>
      </c>
      <c r="AD39">
        <f t="shared" si="1"/>
        <v>22.5470245984</v>
      </c>
      <c r="AE39">
        <v>0</v>
      </c>
      <c r="AF39" s="24"/>
      <c r="AG39">
        <f t="shared" si="2"/>
        <v>22.5470245984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3.39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0.19259540159999997</v>
      </c>
      <c r="AD40">
        <f t="shared" si="1"/>
        <v>22.735428598400002</v>
      </c>
      <c r="AE40">
        <v>0</v>
      </c>
      <c r="AF40" s="24"/>
      <c r="AG40">
        <f t="shared" si="2"/>
        <v>22.735428598400002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3.58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0.17554340159999998</v>
      </c>
      <c r="AD41">
        <f t="shared" si="1"/>
        <v>20.722480598400001</v>
      </c>
      <c r="AE41">
        <v>0</v>
      </c>
      <c r="AF41" s="24"/>
      <c r="AG41">
        <f t="shared" si="2"/>
        <v>20.722480598400001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1.55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0.18201140159999998</v>
      </c>
      <c r="AD42">
        <f t="shared" si="1"/>
        <v>21.486012598399999</v>
      </c>
      <c r="AE42">
        <v>0</v>
      </c>
      <c r="AF42" s="24"/>
      <c r="AG42">
        <f t="shared" si="2"/>
        <v>21.486012598399999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2.3199999999999998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0.16739540159999997</v>
      </c>
      <c r="AD43">
        <f t="shared" si="1"/>
        <v>19.760628598399997</v>
      </c>
      <c r="AE43">
        <v>0</v>
      </c>
      <c r="AF43" s="24"/>
      <c r="AG43">
        <f t="shared" si="2"/>
        <v>19.760628598399997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0.57999999999999996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19.348023999999999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0.16336340159999999</v>
      </c>
      <c r="AD44">
        <f t="shared" si="1"/>
        <v>19.284660598399999</v>
      </c>
      <c r="AE44">
        <v>0</v>
      </c>
      <c r="AF44" s="24"/>
      <c r="AG44">
        <f t="shared" si="2"/>
        <v>19.284660598399999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18.130092999999999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0.15229278119999998</v>
      </c>
      <c r="AD45">
        <f t="shared" si="1"/>
        <v>17.977800218799999</v>
      </c>
      <c r="AE45">
        <v>0</v>
      </c>
      <c r="AF45" s="24"/>
      <c r="AG45">
        <f t="shared" si="2"/>
        <v>17.977800218799999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18.023498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0.15139738319999999</v>
      </c>
      <c r="AD46">
        <f t="shared" si="1"/>
        <v>17.872100616800001</v>
      </c>
      <c r="AE46">
        <v>0</v>
      </c>
      <c r="AF46" s="24"/>
      <c r="AG46">
        <f t="shared" si="2"/>
        <v>17.872100616800001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19.133521999999999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0.16072158479999998</v>
      </c>
      <c r="AD47">
        <f t="shared" si="1"/>
        <v>18.972800415199998</v>
      </c>
      <c r="AE47">
        <v>0</v>
      </c>
      <c r="AF47" s="24"/>
      <c r="AG47">
        <f t="shared" si="2"/>
        <v>18.972800415199998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19.084610999999999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0.16031073239999999</v>
      </c>
      <c r="AD48">
        <f t="shared" si="1"/>
        <v>18.9243002676</v>
      </c>
      <c r="AE48">
        <v>0</v>
      </c>
      <c r="AF48" s="24"/>
      <c r="AG48">
        <f t="shared" si="2"/>
        <v>18.9243002676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18.628177000000001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0.15647668679999999</v>
      </c>
      <c r="AD49">
        <f t="shared" si="1"/>
        <v>18.471700313199999</v>
      </c>
      <c r="AE49">
        <v>0</v>
      </c>
      <c r="AF49" s="24"/>
      <c r="AG49">
        <f t="shared" si="2"/>
        <v>18.471700313199999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0.17629940159999999</v>
      </c>
      <c r="AD50">
        <f t="shared" si="1"/>
        <v>20.811724598399998</v>
      </c>
      <c r="AE50">
        <v>0</v>
      </c>
      <c r="AF50" s="24"/>
      <c r="AG50">
        <f t="shared" si="2"/>
        <v>20.811724598399998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1.64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0.19343540159999997</v>
      </c>
      <c r="AD51">
        <f t="shared" si="1"/>
        <v>22.8345885984</v>
      </c>
      <c r="AE51">
        <v>0</v>
      </c>
      <c r="AF51" s="24"/>
      <c r="AG51">
        <f t="shared" si="2"/>
        <v>22.8345885984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3.68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0.20233940159999997</v>
      </c>
      <c r="AD52">
        <f t="shared" si="1"/>
        <v>23.885684598399997</v>
      </c>
      <c r="AE52">
        <v>0</v>
      </c>
      <c r="AF52" s="24"/>
      <c r="AG52">
        <f t="shared" si="2"/>
        <v>23.885684598399997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4.74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0.19990340159999997</v>
      </c>
      <c r="AD53">
        <f t="shared" si="1"/>
        <v>23.598120598399998</v>
      </c>
      <c r="AE53">
        <v>0</v>
      </c>
      <c r="AF53" s="24"/>
      <c r="AG53">
        <f t="shared" si="2"/>
        <v>23.598120598399998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4.45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0.19175540159999999</v>
      </c>
      <c r="AD54">
        <f t="shared" si="1"/>
        <v>22.636268598400001</v>
      </c>
      <c r="AE54">
        <v>0</v>
      </c>
      <c r="AF54" s="24"/>
      <c r="AG54">
        <f t="shared" si="2"/>
        <v>22.636268598400001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0.22669940159999996</v>
      </c>
      <c r="AD55">
        <f t="shared" si="1"/>
        <v>26.761324598399998</v>
      </c>
      <c r="AE55">
        <v>0</v>
      </c>
      <c r="AF55" s="24"/>
      <c r="AG55">
        <f t="shared" si="2"/>
        <v>26.761324598399998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7.64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0.20637140159999998</v>
      </c>
      <c r="AD56">
        <f t="shared" si="1"/>
        <v>24.361652598399999</v>
      </c>
      <c r="AE56">
        <v>0</v>
      </c>
      <c r="AF56" s="24"/>
      <c r="AG56">
        <f t="shared" si="2"/>
        <v>24.361652598399999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5.22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0.19419140159999998</v>
      </c>
      <c r="AD57">
        <f t="shared" si="1"/>
        <v>22.923832598399997</v>
      </c>
      <c r="AE57">
        <v>0</v>
      </c>
      <c r="AF57" s="24"/>
      <c r="AG57">
        <f t="shared" si="2"/>
        <v>22.923832598399997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3.77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0.17873540159999998</v>
      </c>
      <c r="AD58">
        <f t="shared" si="1"/>
        <v>21.099288598399998</v>
      </c>
      <c r="AE58">
        <v>0</v>
      </c>
      <c r="AF58" s="24"/>
      <c r="AG58">
        <f t="shared" si="2"/>
        <v>21.099288598399998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1.93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19.348023999999999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0.18369140159999997</v>
      </c>
      <c r="AD59">
        <f t="shared" si="1"/>
        <v>21.684332598399997</v>
      </c>
      <c r="AE59">
        <v>0</v>
      </c>
      <c r="AF59" s="24"/>
      <c r="AG59">
        <f t="shared" si="2"/>
        <v>21.684332598399997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2.52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19.348023999999999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0.19343540159999997</v>
      </c>
      <c r="AD60">
        <f t="shared" si="1"/>
        <v>22.8345885984</v>
      </c>
      <c r="AE60">
        <v>0</v>
      </c>
      <c r="AF60" s="24"/>
      <c r="AG60">
        <f t="shared" si="2"/>
        <v>22.8345885984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3.68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0.18369140159999997</v>
      </c>
      <c r="AD61">
        <f t="shared" si="1"/>
        <v>21.684332598399997</v>
      </c>
      <c r="AE61">
        <v>0</v>
      </c>
      <c r="AF61" s="24"/>
      <c r="AG61">
        <f t="shared" si="2"/>
        <v>21.684332598399997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2.52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0.19259540159999997</v>
      </c>
      <c r="AD62">
        <f t="shared" si="1"/>
        <v>22.735428598400002</v>
      </c>
      <c r="AE62">
        <v>0</v>
      </c>
      <c r="AF62" s="24"/>
      <c r="AG62">
        <f t="shared" si="2"/>
        <v>22.735428598400002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3.58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0.19259540159999997</v>
      </c>
      <c r="AD63">
        <f t="shared" si="1"/>
        <v>22.735428598400002</v>
      </c>
      <c r="AE63">
        <v>0</v>
      </c>
      <c r="AF63" s="24"/>
      <c r="AG63">
        <f t="shared" si="2"/>
        <v>22.735428598400002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3.58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19.348023999999999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0.19746740159999998</v>
      </c>
      <c r="AD64">
        <f t="shared" si="1"/>
        <v>23.310556598399998</v>
      </c>
      <c r="AE64">
        <v>0</v>
      </c>
      <c r="AF64" s="24"/>
      <c r="AG64">
        <f t="shared" si="2"/>
        <v>23.310556598399998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4.16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19.348023999999999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0.21695540159999999</v>
      </c>
      <c r="AD65">
        <f t="shared" si="1"/>
        <v>25.611068598399999</v>
      </c>
      <c r="AE65">
        <v>0</v>
      </c>
      <c r="AF65" s="24"/>
      <c r="AG65">
        <f t="shared" si="2"/>
        <v>25.611068598399999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6.48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19.348023999999999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0.19746740159999998</v>
      </c>
      <c r="AD66">
        <f t="shared" si="1"/>
        <v>23.310556598399998</v>
      </c>
      <c r="AE66">
        <v>0</v>
      </c>
      <c r="AF66" s="24"/>
      <c r="AG66">
        <f t="shared" si="2"/>
        <v>23.310556598399998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4.16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19.348023999999999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0.18285140159999996</v>
      </c>
      <c r="AD67">
        <f t="shared" si="1"/>
        <v>21.585172598399996</v>
      </c>
      <c r="AE67">
        <v>0</v>
      </c>
      <c r="AF67" s="24"/>
      <c r="AG67">
        <f t="shared" si="2"/>
        <v>21.585172598399996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2.42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19.348023999999999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0.19662740159999997</v>
      </c>
      <c r="AD68">
        <f t="shared" ref="AD68:AD98" si="4">SUM(B68:AB68,AI68:AV68)-AC68</f>
        <v>23.211396598399997</v>
      </c>
      <c r="AE68">
        <v>0</v>
      </c>
      <c r="AF68" s="24"/>
      <c r="AG68">
        <f t="shared" ref="AG68:AG98" si="5">SUM(AD68:AF68)</f>
        <v>23.211396598399997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4.0599999999999996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19.348023999999999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0.19099940159999998</v>
      </c>
      <c r="AD69">
        <f t="shared" si="4"/>
        <v>22.5470245984</v>
      </c>
      <c r="AE69">
        <v>0</v>
      </c>
      <c r="AF69" s="24"/>
      <c r="AG69">
        <f t="shared" si="5"/>
        <v>22.5470245984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3.39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19.348023999999999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0.19015940159999997</v>
      </c>
      <c r="AD70">
        <f t="shared" si="4"/>
        <v>22.447864598399999</v>
      </c>
      <c r="AE70">
        <v>0</v>
      </c>
      <c r="AF70" s="24"/>
      <c r="AG70">
        <f t="shared" si="5"/>
        <v>22.447864598399999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3.29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19.348023999999999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0.23241140159999996</v>
      </c>
      <c r="AD71">
        <f t="shared" si="4"/>
        <v>27.435612598399999</v>
      </c>
      <c r="AE71">
        <v>0</v>
      </c>
      <c r="AF71" s="24"/>
      <c r="AG71">
        <f t="shared" si="5"/>
        <v>27.435612598399999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19.348023999999999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0.23157140159999998</v>
      </c>
      <c r="AD72">
        <f t="shared" si="4"/>
        <v>27.336452598400001</v>
      </c>
      <c r="AE72">
        <v>0</v>
      </c>
      <c r="AF72" s="24"/>
      <c r="AG72">
        <f t="shared" si="5"/>
        <v>27.336452598400001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8.2200000000000006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19.348023999999999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0.22669940159999996</v>
      </c>
      <c r="AD73">
        <f t="shared" si="4"/>
        <v>26.761324598399998</v>
      </c>
      <c r="AE73">
        <v>0</v>
      </c>
      <c r="AF73" s="24"/>
      <c r="AG73">
        <f t="shared" si="5"/>
        <v>26.761324598399998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7.64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19.348023999999999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0.22753940159999997</v>
      </c>
      <c r="AD74">
        <f t="shared" si="4"/>
        <v>26.860484598399996</v>
      </c>
      <c r="AE74">
        <v>0</v>
      </c>
      <c r="AF74" s="24"/>
      <c r="AG74">
        <f t="shared" si="5"/>
        <v>26.860484598399996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7.74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0.22594340159999998</v>
      </c>
      <c r="AD75">
        <f t="shared" si="4"/>
        <v>26.672080598400001</v>
      </c>
      <c r="AE75">
        <v>0</v>
      </c>
      <c r="AF75" s="24"/>
      <c r="AG75">
        <f t="shared" si="5"/>
        <v>26.672080598400001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7.55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19.348023999999999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0.22006340159999999</v>
      </c>
      <c r="AD76">
        <f t="shared" si="4"/>
        <v>25.977960598399996</v>
      </c>
      <c r="AE76">
        <v>0</v>
      </c>
      <c r="AF76" s="24"/>
      <c r="AG76">
        <f t="shared" si="5"/>
        <v>25.977960598399996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6.08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19.348023999999999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7.16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0.22266740159999998</v>
      </c>
      <c r="AD77">
        <f t="shared" si="4"/>
        <v>26.2853565984</v>
      </c>
      <c r="AE77">
        <v>0</v>
      </c>
      <c r="AF77" s="24"/>
      <c r="AG77">
        <f t="shared" si="5"/>
        <v>26.2853565984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19.348023999999999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8.7100000000000009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0.23568740159999998</v>
      </c>
      <c r="AD78">
        <f t="shared" si="4"/>
        <v>27.8223365984</v>
      </c>
      <c r="AE78">
        <v>0</v>
      </c>
      <c r="AF78" s="24"/>
      <c r="AG78">
        <f t="shared" si="5"/>
        <v>27.8223365984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19.348023999999999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3.19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0.22317140159999999</v>
      </c>
      <c r="AD79">
        <f t="shared" si="4"/>
        <v>26.344852598400003</v>
      </c>
      <c r="AE79">
        <v>0</v>
      </c>
      <c r="AF79" s="24"/>
      <c r="AG79">
        <f t="shared" si="5"/>
        <v>26.344852598400003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4.03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19.348023999999999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0.20519540159999997</v>
      </c>
      <c r="AD80">
        <f t="shared" si="4"/>
        <v>24.2228285984</v>
      </c>
      <c r="AE80">
        <v>0</v>
      </c>
      <c r="AF80" s="24"/>
      <c r="AG80">
        <f t="shared" si="5"/>
        <v>24.2228285984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2.85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19.348023999999999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0.20175140159999999</v>
      </c>
      <c r="AD81">
        <f t="shared" si="4"/>
        <v>23.816272598400001</v>
      </c>
      <c r="AE81">
        <v>0</v>
      </c>
      <c r="AF81" s="24"/>
      <c r="AG81">
        <f t="shared" si="5"/>
        <v>23.816272598400001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1.47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19.348023999999999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2.52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0.19377140159999998</v>
      </c>
      <c r="AD82">
        <f t="shared" si="4"/>
        <v>22.874252598400002</v>
      </c>
      <c r="AE82">
        <v>0</v>
      </c>
      <c r="AF82" s="24"/>
      <c r="AG82">
        <f t="shared" si="5"/>
        <v>22.874252598400002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1.1000000000000001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19.348023999999999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0.28999999999999998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0.21829940159999997</v>
      </c>
      <c r="AD83">
        <f t="shared" si="4"/>
        <v>25.769724598399996</v>
      </c>
      <c r="AE83">
        <v>0</v>
      </c>
      <c r="AF83" s="24"/>
      <c r="AG83">
        <f t="shared" si="5"/>
        <v>25.769724598399996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6.35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19.348023999999999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0.77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0.24232340159999999</v>
      </c>
      <c r="AD84">
        <f t="shared" si="4"/>
        <v>28.605700598400002</v>
      </c>
      <c r="AE84">
        <v>0</v>
      </c>
      <c r="AF84" s="24"/>
      <c r="AG84">
        <f t="shared" si="5"/>
        <v>28.605700598400002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8.6300000000000008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19.348023999999999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0.68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0.24022340159999997</v>
      </c>
      <c r="AD85">
        <f t="shared" si="4"/>
        <v>28.357800598399997</v>
      </c>
      <c r="AE85">
        <v>0</v>
      </c>
      <c r="AF85" s="24"/>
      <c r="AG85">
        <f t="shared" si="5"/>
        <v>28.357800598399997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8.57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19.348023999999999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0.22476740159999997</v>
      </c>
      <c r="AD86">
        <f t="shared" si="4"/>
        <v>26.533256598399998</v>
      </c>
      <c r="AE86">
        <v>0</v>
      </c>
      <c r="AF86" s="24"/>
      <c r="AG86">
        <f t="shared" si="5"/>
        <v>26.533256598399998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7.41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19.348023999999999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0.28999999999999998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0.20049140159999998</v>
      </c>
      <c r="AD87">
        <f t="shared" si="4"/>
        <v>23.667532598399998</v>
      </c>
      <c r="AE87">
        <v>0</v>
      </c>
      <c r="AF87" s="24"/>
      <c r="AG87">
        <f t="shared" si="5"/>
        <v>23.667532598399998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4.2300000000000004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19.348023999999999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0.18511940159999998</v>
      </c>
      <c r="AD88">
        <f t="shared" si="4"/>
        <v>21.852904598399999</v>
      </c>
      <c r="AE88">
        <v>0</v>
      </c>
      <c r="AF88" s="24"/>
      <c r="AG88">
        <f t="shared" si="5"/>
        <v>21.852904598399999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2.4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19.348023999999999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0.1906634016</v>
      </c>
      <c r="AD89">
        <f t="shared" si="4"/>
        <v>22.507360598400002</v>
      </c>
      <c r="AE89">
        <v>0</v>
      </c>
      <c r="AF89" s="24"/>
      <c r="AG89">
        <f t="shared" si="5"/>
        <v>22.507360598400002</v>
      </c>
      <c r="AI89" s="34">
        <f>PXIL!M89</f>
        <v>0</v>
      </c>
      <c r="AJ89" s="34">
        <f>PXIL!S89</f>
        <v>0</v>
      </c>
      <c r="AK89" s="34">
        <f>RTM_IEX!M89</f>
        <v>0.19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2.81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19.348023999999999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0.20082740159999998</v>
      </c>
      <c r="AD90">
        <f t="shared" si="4"/>
        <v>23.707196598399996</v>
      </c>
      <c r="AE90">
        <v>0</v>
      </c>
      <c r="AF90" s="24"/>
      <c r="AG90">
        <f t="shared" si="5"/>
        <v>23.707196598399996</v>
      </c>
      <c r="AI90" s="34">
        <f>PXIL!M90</f>
        <v>0</v>
      </c>
      <c r="AJ90" s="34">
        <f>PXIL!S90</f>
        <v>0</v>
      </c>
      <c r="AK90" s="34">
        <f>RTM_IEX!M90</f>
        <v>1.1599999999999999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2.2000000000000002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19.348023999999999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0.75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0.18562340159999999</v>
      </c>
      <c r="AD91">
        <f t="shared" si="4"/>
        <v>21.912400598399998</v>
      </c>
      <c r="AE91">
        <v>0</v>
      </c>
      <c r="AF91" s="24"/>
      <c r="AG91">
        <f t="shared" si="5"/>
        <v>21.912400598399998</v>
      </c>
      <c r="AI91" s="34">
        <f>PXIL!M91</f>
        <v>0</v>
      </c>
      <c r="AJ91" s="34">
        <f>PXIL!S91</f>
        <v>0</v>
      </c>
      <c r="AK91" s="34">
        <f>RTM_IEX!M91</f>
        <v>1.26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0.74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19.348023999999999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1.28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0.20116340159999999</v>
      </c>
      <c r="AD92">
        <f t="shared" si="4"/>
        <v>23.746860598400001</v>
      </c>
      <c r="AE92">
        <v>0</v>
      </c>
      <c r="AF92" s="24"/>
      <c r="AG92">
        <f t="shared" si="5"/>
        <v>23.746860598400001</v>
      </c>
      <c r="AI92" s="34">
        <f>PXIL!M92</f>
        <v>0</v>
      </c>
      <c r="AJ92" s="34">
        <f>PXIL!S92</f>
        <v>0</v>
      </c>
      <c r="AK92" s="34">
        <f>RTM_IEX!M92</f>
        <v>2.61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0.71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19.348023999999999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1.65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0.21426740159999996</v>
      </c>
      <c r="AD93">
        <f t="shared" si="4"/>
        <v>25.293756598399995</v>
      </c>
      <c r="AE93">
        <v>0</v>
      </c>
      <c r="AF93" s="24"/>
      <c r="AG93">
        <f t="shared" si="5"/>
        <v>25.293756598399995</v>
      </c>
      <c r="AI93" s="34">
        <f>PXIL!M93</f>
        <v>0</v>
      </c>
      <c r="AJ93" s="34">
        <f>PXIL!S93</f>
        <v>0</v>
      </c>
      <c r="AK93" s="34">
        <f>RTM_IEX!M93</f>
        <v>3.77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0.74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19.348023999999999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1.1599999999999999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0.20502740159999999</v>
      </c>
      <c r="AD94">
        <f t="shared" si="4"/>
        <v>24.202996598400002</v>
      </c>
      <c r="AE94">
        <v>0</v>
      </c>
      <c r="AF94" s="24"/>
      <c r="AG94">
        <f t="shared" si="5"/>
        <v>24.202996598400002</v>
      </c>
      <c r="AI94" s="34">
        <f>PXIL!M94</f>
        <v>0</v>
      </c>
      <c r="AJ94" s="34">
        <f>PXIL!S94</f>
        <v>0</v>
      </c>
      <c r="AK94" s="34">
        <f>RTM_IEX!M94</f>
        <v>3.48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0.42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19.348023999999999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0.28000000000000003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0.17377940159999999</v>
      </c>
      <c r="AD95">
        <f t="shared" si="4"/>
        <v>20.514244598399998</v>
      </c>
      <c r="AE95">
        <v>0</v>
      </c>
      <c r="AF95" s="24"/>
      <c r="AG95">
        <f t="shared" si="5"/>
        <v>20.514244598399998</v>
      </c>
      <c r="AI95" s="34">
        <f>PXIL!M95</f>
        <v>0</v>
      </c>
      <c r="AJ95" s="34">
        <f>PXIL!S95</f>
        <v>0</v>
      </c>
      <c r="AK95" s="34">
        <f>RTM_IEX!M95</f>
        <v>0.97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19.348023999999999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0.16680740159999999</v>
      </c>
      <c r="AD96">
        <f t="shared" si="4"/>
        <v>19.6912165984</v>
      </c>
      <c r="AE96">
        <v>0</v>
      </c>
      <c r="AF96" s="24"/>
      <c r="AG96">
        <f t="shared" si="5"/>
        <v>19.6912165984</v>
      </c>
      <c r="AI96" s="34">
        <f>PXIL!M96</f>
        <v>0</v>
      </c>
      <c r="AJ96" s="34">
        <f>PXIL!S96</f>
        <v>0</v>
      </c>
      <c r="AK96" s="34">
        <f>RTM_IEX!M96</f>
        <v>0.39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19.348023999999999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0.28000000000000003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0.17369540159999999</v>
      </c>
      <c r="AD97">
        <f t="shared" si="4"/>
        <v>20.504328598399997</v>
      </c>
      <c r="AE97">
        <v>0</v>
      </c>
      <c r="AF97" s="24"/>
      <c r="AG97">
        <f t="shared" si="5"/>
        <v>20.504328598399997</v>
      </c>
      <c r="AI97" s="34">
        <f>PXIL!M97</f>
        <v>0</v>
      </c>
      <c r="AJ97" s="34">
        <f>PXIL!S97</f>
        <v>0</v>
      </c>
      <c r="AK97" s="34">
        <f>RTM_IEX!M97</f>
        <v>0.97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0.08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19.348023999999999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0.1678154016</v>
      </c>
      <c r="AD98">
        <f t="shared" si="4"/>
        <v>19.810208598399999</v>
      </c>
      <c r="AE98">
        <v>0</v>
      </c>
      <c r="AF98" s="24"/>
      <c r="AG98">
        <f t="shared" si="5"/>
        <v>19.810208598399999</v>
      </c>
      <c r="AI98" s="34">
        <f>PXIL!M98</f>
        <v>0</v>
      </c>
      <c r="AJ98" s="34">
        <f>PXIL!S98</f>
        <v>0</v>
      </c>
      <c r="AK98" s="34">
        <f>RTM_IEX!M98</f>
        <v>0.48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0.45127214874999899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1.0730000000000002E-2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4.4019960494999996E-3</v>
      </c>
      <c r="AD99">
        <f t="shared" si="6"/>
        <v>0.51964515270049982</v>
      </c>
      <c r="AE99">
        <f t="shared" ref="AE99:AT99" si="8">SUM(AE3:AE98)/4000</f>
        <v>0</v>
      </c>
      <c r="AG99">
        <f t="shared" si="8"/>
        <v>0.51964515270049982</v>
      </c>
      <c r="AI99">
        <f t="shared" si="8"/>
        <v>0</v>
      </c>
      <c r="AJ99">
        <f t="shared" si="8"/>
        <v>0</v>
      </c>
      <c r="AK99">
        <f t="shared" si="8"/>
        <v>4.3325000000000004E-3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5.77125E-2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'[1]10'!B5</f>
        <v>270</v>
      </c>
      <c r="C3" s="16">
        <f>'[1]10'!C5</f>
        <v>0</v>
      </c>
      <c r="D3" s="16">
        <f>'[1]10'!D5</f>
        <v>20</v>
      </c>
      <c r="E3" s="16">
        <f>'[1]10'!E5</f>
        <v>0</v>
      </c>
      <c r="F3" s="15">
        <f>SUM(B3:E3)</f>
        <v>290</v>
      </c>
      <c r="G3" s="15">
        <f>'[1]10'!H5</f>
        <v>150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'[1]10'!B6</f>
        <v>270</v>
      </c>
      <c r="C4" s="16">
        <f>'[1]10'!C6</f>
        <v>0</v>
      </c>
      <c r="D4" s="16">
        <f>'[1]10'!D6</f>
        <v>20</v>
      </c>
      <c r="E4" s="16">
        <f>'[1]10'!E6</f>
        <v>0</v>
      </c>
      <c r="F4" s="15">
        <f>SUM(B4:E4)</f>
        <v>290</v>
      </c>
      <c r="G4" s="15">
        <f>'[1]10'!H6</f>
        <v>150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'[1]10'!B7</f>
        <v>270</v>
      </c>
      <c r="C5" s="16">
        <f>'[1]10'!C7</f>
        <v>0</v>
      </c>
      <c r="D5" s="16">
        <f>'[1]10'!D7</f>
        <v>20</v>
      </c>
      <c r="E5" s="16">
        <f>'[1]10'!E7</f>
        <v>0</v>
      </c>
      <c r="F5" s="15">
        <f t="shared" ref="F5:F68" si="6">SUM(B5:E5)</f>
        <v>290</v>
      </c>
      <c r="G5" s="15">
        <f>'[1]10'!H7</f>
        <v>150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'[1]10'!B8</f>
        <v>270</v>
      </c>
      <c r="C6" s="16">
        <f>'[1]10'!C8</f>
        <v>0</v>
      </c>
      <c r="D6" s="16">
        <f>'[1]10'!D8</f>
        <v>20</v>
      </c>
      <c r="E6" s="16">
        <f>'[1]10'!E8</f>
        <v>0</v>
      </c>
      <c r="F6" s="15">
        <f t="shared" si="6"/>
        <v>290</v>
      </c>
      <c r="G6" s="15">
        <f>'[1]10'!H8</f>
        <v>150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'[1]10'!B9</f>
        <v>270</v>
      </c>
      <c r="C7" s="16">
        <f>'[1]10'!C9</f>
        <v>0</v>
      </c>
      <c r="D7" s="16">
        <f>'[1]10'!D9</f>
        <v>20</v>
      </c>
      <c r="E7" s="16">
        <f>'[1]10'!E9</f>
        <v>0</v>
      </c>
      <c r="F7" s="15">
        <f t="shared" si="6"/>
        <v>290</v>
      </c>
      <c r="G7" s="15">
        <f>'[1]10'!H9</f>
        <v>150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'[1]10'!B10</f>
        <v>270</v>
      </c>
      <c r="C8" s="16">
        <f>'[1]10'!C10</f>
        <v>0</v>
      </c>
      <c r="D8" s="16">
        <f>'[1]10'!D10</f>
        <v>20</v>
      </c>
      <c r="E8" s="16">
        <f>'[1]10'!E10</f>
        <v>0</v>
      </c>
      <c r="F8" s="15">
        <f t="shared" si="6"/>
        <v>290</v>
      </c>
      <c r="G8" s="15">
        <f>'[1]10'!H10</f>
        <v>150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'[1]10'!B11</f>
        <v>270</v>
      </c>
      <c r="C9" s="16">
        <f>'[1]10'!C11</f>
        <v>0</v>
      </c>
      <c r="D9" s="16">
        <f>'[1]10'!D11</f>
        <v>20</v>
      </c>
      <c r="E9" s="16">
        <f>'[1]10'!E11</f>
        <v>0</v>
      </c>
      <c r="F9" s="15">
        <f t="shared" si="6"/>
        <v>290</v>
      </c>
      <c r="G9" s="15">
        <f>'[1]10'!H11</f>
        <v>150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'[1]10'!B12</f>
        <v>270</v>
      </c>
      <c r="C10" s="16">
        <f>'[1]10'!C12</f>
        <v>0</v>
      </c>
      <c r="D10" s="16">
        <f>'[1]10'!D12</f>
        <v>20</v>
      </c>
      <c r="E10" s="16">
        <f>'[1]10'!E12</f>
        <v>0</v>
      </c>
      <c r="F10" s="15">
        <f t="shared" si="6"/>
        <v>290</v>
      </c>
      <c r="G10" s="15">
        <f>'[1]10'!H12</f>
        <v>150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'[1]10'!B13</f>
        <v>270</v>
      </c>
      <c r="C11" s="16">
        <f>'[1]10'!C13</f>
        <v>0</v>
      </c>
      <c r="D11" s="16">
        <f>'[1]10'!D13</f>
        <v>20</v>
      </c>
      <c r="E11" s="16">
        <f>'[1]10'!E13</f>
        <v>0</v>
      </c>
      <c r="F11" s="15">
        <f t="shared" si="6"/>
        <v>290</v>
      </c>
      <c r="G11" s="15">
        <f>'[1]10'!H13</f>
        <v>150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'[1]10'!B14</f>
        <v>270</v>
      </c>
      <c r="C12" s="16">
        <f>'[1]10'!C14</f>
        <v>0</v>
      </c>
      <c r="D12" s="16">
        <f>'[1]10'!D14</f>
        <v>20</v>
      </c>
      <c r="E12" s="16">
        <f>'[1]10'!E14</f>
        <v>0</v>
      </c>
      <c r="F12" s="15">
        <f t="shared" si="6"/>
        <v>290</v>
      </c>
      <c r="G12" s="15">
        <f>'[1]10'!H14</f>
        <v>150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'[1]10'!B15</f>
        <v>270</v>
      </c>
      <c r="C13" s="16">
        <f>'[1]10'!C15</f>
        <v>0</v>
      </c>
      <c r="D13" s="16">
        <f>'[1]10'!D15</f>
        <v>20</v>
      </c>
      <c r="E13" s="16">
        <f>'[1]10'!E15</f>
        <v>0</v>
      </c>
      <c r="F13" s="15">
        <f t="shared" si="6"/>
        <v>290</v>
      </c>
      <c r="G13" s="15">
        <f>'[1]10'!H15</f>
        <v>150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'[1]10'!B16</f>
        <v>270</v>
      </c>
      <c r="C14" s="16">
        <f>'[1]10'!C16</f>
        <v>0</v>
      </c>
      <c r="D14" s="16">
        <f>'[1]10'!D16</f>
        <v>20</v>
      </c>
      <c r="E14" s="16">
        <f>'[1]10'!E16</f>
        <v>0</v>
      </c>
      <c r="F14" s="15">
        <f t="shared" si="6"/>
        <v>290</v>
      </c>
      <c r="G14" s="15">
        <f>'[1]10'!H16</f>
        <v>150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'[1]10'!B17</f>
        <v>270</v>
      </c>
      <c r="C15" s="16">
        <f>'[1]10'!C17</f>
        <v>0</v>
      </c>
      <c r="D15" s="16">
        <f>'[1]10'!D17</f>
        <v>20</v>
      </c>
      <c r="E15" s="16">
        <f>'[1]10'!E17</f>
        <v>0</v>
      </c>
      <c r="F15" s="15">
        <f t="shared" si="6"/>
        <v>290</v>
      </c>
      <c r="G15" s="15">
        <f>'[1]10'!H17</f>
        <v>150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'[1]10'!B18</f>
        <v>270</v>
      </c>
      <c r="C16" s="16">
        <f>'[1]10'!C18</f>
        <v>0</v>
      </c>
      <c r="D16" s="16">
        <f>'[1]10'!D18</f>
        <v>20</v>
      </c>
      <c r="E16" s="16">
        <f>'[1]10'!E18</f>
        <v>0</v>
      </c>
      <c r="F16" s="15">
        <f t="shared" si="6"/>
        <v>290</v>
      </c>
      <c r="G16" s="15">
        <f>'[1]10'!H18</f>
        <v>150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'[1]10'!B19</f>
        <v>270</v>
      </c>
      <c r="C17" s="16">
        <f>'[1]10'!C19</f>
        <v>0</v>
      </c>
      <c r="D17" s="16">
        <f>'[1]10'!D19</f>
        <v>20</v>
      </c>
      <c r="E17" s="16">
        <f>'[1]10'!E19</f>
        <v>0</v>
      </c>
      <c r="F17" s="15">
        <f t="shared" si="6"/>
        <v>290</v>
      </c>
      <c r="G17" s="15">
        <f>'[1]10'!H19</f>
        <v>150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'[1]10'!B20</f>
        <v>270</v>
      </c>
      <c r="C18" s="16">
        <f>'[1]10'!C20</f>
        <v>0</v>
      </c>
      <c r="D18" s="16">
        <f>'[1]10'!D20</f>
        <v>20</v>
      </c>
      <c r="E18" s="16">
        <f>'[1]10'!E20</f>
        <v>0</v>
      </c>
      <c r="F18" s="15">
        <f t="shared" si="6"/>
        <v>290</v>
      </c>
      <c r="G18" s="15">
        <f>'[1]10'!H20</f>
        <v>153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'[1]10'!B21</f>
        <v>270</v>
      </c>
      <c r="C19" s="16">
        <f>'[1]10'!C21</f>
        <v>0</v>
      </c>
      <c r="D19" s="16">
        <f>'[1]10'!D21</f>
        <v>20</v>
      </c>
      <c r="E19" s="16">
        <f>'[1]10'!E21</f>
        <v>0</v>
      </c>
      <c r="F19" s="15">
        <f t="shared" si="6"/>
        <v>290</v>
      </c>
      <c r="G19" s="15">
        <f>'[1]10'!H21</f>
        <v>153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153</v>
      </c>
      <c r="L19" s="18">
        <f>frq!C19</f>
        <v>1</v>
      </c>
      <c r="M19" s="16">
        <f t="shared" si="0"/>
        <v>153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'[1]10'!B22</f>
        <v>270</v>
      </c>
      <c r="C20" s="16">
        <f>'[1]10'!C22</f>
        <v>0</v>
      </c>
      <c r="D20" s="16">
        <f>'[1]10'!D22</f>
        <v>20</v>
      </c>
      <c r="E20" s="16">
        <f>'[1]10'!E22</f>
        <v>0</v>
      </c>
      <c r="F20" s="15">
        <f t="shared" si="6"/>
        <v>290</v>
      </c>
      <c r="G20" s="15">
        <f>'[1]10'!H22</f>
        <v>153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153</v>
      </c>
      <c r="L20" s="18">
        <f>frq!C20</f>
        <v>1</v>
      </c>
      <c r="M20" s="16">
        <f t="shared" si="0"/>
        <v>153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'[1]10'!B23</f>
        <v>270</v>
      </c>
      <c r="C21" s="16">
        <f>'[1]10'!C23</f>
        <v>0</v>
      </c>
      <c r="D21" s="16">
        <f>'[1]10'!D23</f>
        <v>20</v>
      </c>
      <c r="E21" s="16">
        <f>'[1]10'!E23</f>
        <v>0</v>
      </c>
      <c r="F21" s="15">
        <f t="shared" si="6"/>
        <v>290</v>
      </c>
      <c r="G21" s="15">
        <f>'[1]10'!H23</f>
        <v>153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153</v>
      </c>
      <c r="L21" s="18">
        <f>frq!C21</f>
        <v>1</v>
      </c>
      <c r="M21" s="16">
        <f t="shared" si="0"/>
        <v>153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'[1]10'!B24</f>
        <v>270</v>
      </c>
      <c r="C22" s="16">
        <f>'[1]10'!C24</f>
        <v>0</v>
      </c>
      <c r="D22" s="16">
        <f>'[1]10'!D24</f>
        <v>20</v>
      </c>
      <c r="E22" s="16">
        <f>'[1]10'!E24</f>
        <v>0</v>
      </c>
      <c r="F22" s="15">
        <f t="shared" si="6"/>
        <v>290</v>
      </c>
      <c r="G22" s="15">
        <f>'[1]10'!H24</f>
        <v>153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153</v>
      </c>
      <c r="L22" s="18">
        <f>frq!C22</f>
        <v>1</v>
      </c>
      <c r="M22" s="16">
        <f t="shared" si="0"/>
        <v>153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'[1]10'!B25</f>
        <v>270</v>
      </c>
      <c r="C23" s="16">
        <f>'[1]10'!C25</f>
        <v>0</v>
      </c>
      <c r="D23" s="16">
        <f>'[1]10'!D25</f>
        <v>20</v>
      </c>
      <c r="E23" s="16">
        <f>'[1]10'!E25</f>
        <v>0</v>
      </c>
      <c r="F23" s="15">
        <f t="shared" si="6"/>
        <v>290</v>
      </c>
      <c r="G23" s="15">
        <f>'[1]10'!H25</f>
        <v>153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153</v>
      </c>
      <c r="L23" s="18">
        <f>frq!C23</f>
        <v>1</v>
      </c>
      <c r="M23" s="16">
        <f t="shared" si="0"/>
        <v>153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'[1]10'!B26</f>
        <v>270</v>
      </c>
      <c r="C24" s="16">
        <f>'[1]10'!C26</f>
        <v>0</v>
      </c>
      <c r="D24" s="16">
        <f>'[1]10'!D26</f>
        <v>20</v>
      </c>
      <c r="E24" s="16">
        <f>'[1]10'!E26</f>
        <v>0</v>
      </c>
      <c r="F24" s="15">
        <f t="shared" si="6"/>
        <v>290</v>
      </c>
      <c r="G24" s="15">
        <f>'[1]10'!H26</f>
        <v>153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'[1]10'!B27</f>
        <v>270</v>
      </c>
      <c r="C25" s="16">
        <f>'[1]10'!C27</f>
        <v>0</v>
      </c>
      <c r="D25" s="16">
        <f>'[1]10'!D27</f>
        <v>20</v>
      </c>
      <c r="E25" s="16">
        <f>'[1]10'!E27</f>
        <v>0</v>
      </c>
      <c r="F25" s="15">
        <f t="shared" si="6"/>
        <v>290</v>
      </c>
      <c r="G25" s="15">
        <f>'[1]10'!H27</f>
        <v>153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'[1]10'!B28</f>
        <v>270</v>
      </c>
      <c r="C26" s="16">
        <f>'[1]10'!C28</f>
        <v>0</v>
      </c>
      <c r="D26" s="16">
        <f>'[1]10'!D28</f>
        <v>20</v>
      </c>
      <c r="E26" s="16">
        <f>'[1]10'!E28</f>
        <v>0</v>
      </c>
      <c r="F26" s="15">
        <f t="shared" si="6"/>
        <v>290</v>
      </c>
      <c r="G26" s="15">
        <f>'[1]10'!H28</f>
        <v>153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'[1]10'!B29</f>
        <v>270</v>
      </c>
      <c r="C27" s="16">
        <f>'[1]10'!C29</f>
        <v>0</v>
      </c>
      <c r="D27" s="16">
        <f>'[1]10'!D29</f>
        <v>20</v>
      </c>
      <c r="E27" s="16">
        <f>'[1]10'!E29</f>
        <v>0</v>
      </c>
      <c r="F27" s="15">
        <f t="shared" si="6"/>
        <v>290</v>
      </c>
      <c r="G27" s="15">
        <f>'[1]10'!H29</f>
        <v>153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'[1]10'!B30</f>
        <v>270</v>
      </c>
      <c r="C28" s="16">
        <f>'[1]10'!C30</f>
        <v>0</v>
      </c>
      <c r="D28" s="16">
        <f>'[1]10'!D30</f>
        <v>20</v>
      </c>
      <c r="E28" s="16">
        <f>'[1]10'!E30</f>
        <v>0</v>
      </c>
      <c r="F28" s="15">
        <f t="shared" si="6"/>
        <v>290</v>
      </c>
      <c r="G28" s="15">
        <f>'[1]10'!H30</f>
        <v>153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'[1]10'!B31</f>
        <v>270</v>
      </c>
      <c r="C29" s="16">
        <f>'[1]10'!C31</f>
        <v>0</v>
      </c>
      <c r="D29" s="16">
        <f>'[1]10'!D31</f>
        <v>20</v>
      </c>
      <c r="E29" s="16">
        <f>'[1]10'!E31</f>
        <v>0</v>
      </c>
      <c r="F29" s="15">
        <f t="shared" si="6"/>
        <v>290</v>
      </c>
      <c r="G29" s="15">
        <f>'[1]10'!H31</f>
        <v>153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'[1]10'!B32</f>
        <v>270</v>
      </c>
      <c r="C30" s="16">
        <f>'[1]10'!C32</f>
        <v>0</v>
      </c>
      <c r="D30" s="16">
        <f>'[1]10'!D32</f>
        <v>20</v>
      </c>
      <c r="E30" s="16">
        <f>'[1]10'!E32</f>
        <v>0</v>
      </c>
      <c r="F30" s="15">
        <f t="shared" si="6"/>
        <v>290</v>
      </c>
      <c r="G30" s="15">
        <f>'[1]10'!H32</f>
        <v>153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153</v>
      </c>
      <c r="L30" s="18">
        <f>frq!C30</f>
        <v>1</v>
      </c>
      <c r="M30" s="16">
        <f t="shared" si="0"/>
        <v>153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153</v>
      </c>
    </row>
    <row r="31" spans="1:17">
      <c r="A31" s="8" t="s">
        <v>73</v>
      </c>
      <c r="B31" s="15">
        <f>'[1]10'!B33</f>
        <v>270</v>
      </c>
      <c r="C31" s="16">
        <f>'[1]10'!C33</f>
        <v>0</v>
      </c>
      <c r="D31" s="16">
        <f>'[1]10'!D33</f>
        <v>20</v>
      </c>
      <c r="E31" s="16">
        <f>'[1]10'!E33</f>
        <v>0</v>
      </c>
      <c r="F31" s="15">
        <f t="shared" si="6"/>
        <v>290</v>
      </c>
      <c r="G31" s="15">
        <f>'[1]10'!H33</f>
        <v>153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153</v>
      </c>
      <c r="L31" s="18">
        <f>frq!C31</f>
        <v>1</v>
      </c>
      <c r="M31" s="16">
        <f t="shared" si="0"/>
        <v>153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'[1]10'!B34</f>
        <v>270</v>
      </c>
      <c r="C32" s="16">
        <f>'[1]10'!C34</f>
        <v>0</v>
      </c>
      <c r="D32" s="16">
        <f>'[1]10'!D34</f>
        <v>20</v>
      </c>
      <c r="E32" s="16">
        <f>'[1]10'!E34</f>
        <v>0</v>
      </c>
      <c r="F32" s="15">
        <f t="shared" si="6"/>
        <v>290</v>
      </c>
      <c r="G32" s="15">
        <f>'[1]10'!H34</f>
        <v>153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153</v>
      </c>
      <c r="L32" s="18">
        <f>frq!C32</f>
        <v>1</v>
      </c>
      <c r="M32" s="16">
        <f t="shared" si="0"/>
        <v>153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'[1]10'!B35</f>
        <v>270</v>
      </c>
      <c r="C33" s="16">
        <f>'[1]10'!C35</f>
        <v>0</v>
      </c>
      <c r="D33" s="16">
        <f>'[1]10'!D35</f>
        <v>20</v>
      </c>
      <c r="E33" s="16">
        <f>'[1]10'!E35</f>
        <v>0</v>
      </c>
      <c r="F33" s="15">
        <f t="shared" si="6"/>
        <v>290</v>
      </c>
      <c r="G33" s="15">
        <f>'[1]10'!H35</f>
        <v>153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153</v>
      </c>
      <c r="L33" s="18">
        <f>frq!C33</f>
        <v>1</v>
      </c>
      <c r="M33" s="16">
        <f t="shared" si="0"/>
        <v>153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'[1]10'!B36</f>
        <v>270</v>
      </c>
      <c r="C34" s="16">
        <f>'[1]10'!C36</f>
        <v>0</v>
      </c>
      <c r="D34" s="16">
        <f>'[1]10'!D36</f>
        <v>20</v>
      </c>
      <c r="E34" s="16">
        <f>'[1]10'!E36</f>
        <v>0</v>
      </c>
      <c r="F34" s="15">
        <f t="shared" si="6"/>
        <v>290</v>
      </c>
      <c r="G34" s="15">
        <f>'[1]10'!H36</f>
        <v>153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153</v>
      </c>
      <c r="L34" s="18">
        <f>frq!C34</f>
        <v>1</v>
      </c>
      <c r="M34" s="16">
        <f t="shared" si="0"/>
        <v>153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'[1]10'!B37</f>
        <v>270</v>
      </c>
      <c r="C35" s="16">
        <f>'[1]10'!C37</f>
        <v>0</v>
      </c>
      <c r="D35" s="16">
        <f>'[1]10'!D37</f>
        <v>20</v>
      </c>
      <c r="E35" s="16">
        <f>'[1]10'!E37</f>
        <v>0</v>
      </c>
      <c r="F35" s="15">
        <f t="shared" si="6"/>
        <v>290</v>
      </c>
      <c r="G35" s="15">
        <f>'[1]10'!H37</f>
        <v>153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</row>
    <row r="36" spans="1:17">
      <c r="A36" s="8" t="s">
        <v>78</v>
      </c>
      <c r="B36" s="15">
        <f>'[1]10'!B38</f>
        <v>270</v>
      </c>
      <c r="C36" s="16">
        <f>'[1]10'!C38</f>
        <v>0</v>
      </c>
      <c r="D36" s="16">
        <f>'[1]10'!D38</f>
        <v>20</v>
      </c>
      <c r="E36" s="16">
        <f>'[1]10'!E38</f>
        <v>0</v>
      </c>
      <c r="F36" s="15">
        <f t="shared" si="6"/>
        <v>290</v>
      </c>
      <c r="G36" s="15">
        <f>'[1]10'!H38</f>
        <v>153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153</v>
      </c>
      <c r="L36" s="18">
        <f>frq!C36</f>
        <v>1</v>
      </c>
      <c r="M36" s="16">
        <f t="shared" si="7"/>
        <v>153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153</v>
      </c>
    </row>
    <row r="37" spans="1:17">
      <c r="A37" s="8" t="s">
        <v>79</v>
      </c>
      <c r="B37" s="15">
        <f>'[1]10'!B39</f>
        <v>270</v>
      </c>
      <c r="C37" s="16">
        <f>'[1]10'!C39</f>
        <v>0</v>
      </c>
      <c r="D37" s="16">
        <f>'[1]10'!D39</f>
        <v>20</v>
      </c>
      <c r="E37" s="16">
        <f>'[1]10'!E39</f>
        <v>0</v>
      </c>
      <c r="F37" s="15">
        <f t="shared" si="6"/>
        <v>290</v>
      </c>
      <c r="G37" s="15">
        <f>'[1]10'!H39</f>
        <v>153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153</v>
      </c>
      <c r="L37" s="18">
        <f>frq!C37</f>
        <v>1</v>
      </c>
      <c r="M37" s="16">
        <f t="shared" si="7"/>
        <v>153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153</v>
      </c>
    </row>
    <row r="38" spans="1:17">
      <c r="A38" s="8" t="s">
        <v>80</v>
      </c>
      <c r="B38" s="15">
        <f>'[1]10'!B40</f>
        <v>270</v>
      </c>
      <c r="C38" s="16">
        <f>'[1]10'!C40</f>
        <v>0</v>
      </c>
      <c r="D38" s="16">
        <f>'[1]10'!D40</f>
        <v>20</v>
      </c>
      <c r="E38" s="16">
        <f>'[1]10'!E40</f>
        <v>0</v>
      </c>
      <c r="F38" s="15">
        <f t="shared" si="6"/>
        <v>290</v>
      </c>
      <c r="G38" s="15">
        <f>'[1]10'!H40</f>
        <v>153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153</v>
      </c>
      <c r="L38" s="18">
        <f>frq!C38</f>
        <v>1</v>
      </c>
      <c r="M38" s="16">
        <f t="shared" si="7"/>
        <v>153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153</v>
      </c>
    </row>
    <row r="39" spans="1:17">
      <c r="A39" s="8" t="s">
        <v>81</v>
      </c>
      <c r="B39" s="15">
        <f>'[1]10'!B41</f>
        <v>270</v>
      </c>
      <c r="C39" s="16">
        <f>'[1]10'!C41</f>
        <v>0</v>
      </c>
      <c r="D39" s="16">
        <f>'[1]10'!D41</f>
        <v>20</v>
      </c>
      <c r="E39" s="16">
        <f>'[1]10'!E41</f>
        <v>0</v>
      </c>
      <c r="F39" s="15">
        <f t="shared" si="6"/>
        <v>290</v>
      </c>
      <c r="G39" s="15">
        <f>'[1]10'!H41</f>
        <v>153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'[1]10'!B42</f>
        <v>270</v>
      </c>
      <c r="C40" s="16">
        <f>'[1]10'!C42</f>
        <v>0</v>
      </c>
      <c r="D40" s="16">
        <f>'[1]10'!D42</f>
        <v>20</v>
      </c>
      <c r="E40" s="16">
        <f>'[1]10'!E42</f>
        <v>0</v>
      </c>
      <c r="F40" s="15">
        <f t="shared" si="6"/>
        <v>290</v>
      </c>
      <c r="G40" s="15">
        <f>'[1]10'!H42</f>
        <v>151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151</v>
      </c>
      <c r="L40" s="18">
        <f>frq!C40</f>
        <v>1</v>
      </c>
      <c r="M40" s="16">
        <f t="shared" si="7"/>
        <v>151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151</v>
      </c>
    </row>
    <row r="41" spans="1:17">
      <c r="A41" s="8" t="s">
        <v>83</v>
      </c>
      <c r="B41" s="15">
        <f>'[1]10'!B43</f>
        <v>270</v>
      </c>
      <c r="C41" s="16">
        <f>'[1]10'!C43</f>
        <v>0</v>
      </c>
      <c r="D41" s="16">
        <f>'[1]10'!D43</f>
        <v>20</v>
      </c>
      <c r="E41" s="16">
        <f>'[1]10'!E43</f>
        <v>0</v>
      </c>
      <c r="F41" s="15">
        <f t="shared" si="6"/>
        <v>290</v>
      </c>
      <c r="G41" s="15">
        <f>'[1]10'!H43</f>
        <v>148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'[1]10'!B44</f>
        <v>270</v>
      </c>
      <c r="C42" s="16">
        <f>'[1]10'!C44</f>
        <v>0</v>
      </c>
      <c r="D42" s="16">
        <f>'[1]10'!D44</f>
        <v>20</v>
      </c>
      <c r="E42" s="16">
        <f>'[1]10'!E44</f>
        <v>0</v>
      </c>
      <c r="F42" s="15">
        <f t="shared" si="6"/>
        <v>290</v>
      </c>
      <c r="G42" s="15">
        <f>'[1]10'!H44</f>
        <v>148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</row>
    <row r="43" spans="1:17">
      <c r="A43" s="8" t="s">
        <v>85</v>
      </c>
      <c r="B43" s="15">
        <f>'[1]10'!B45</f>
        <v>270</v>
      </c>
      <c r="C43" s="16">
        <f>'[1]10'!C45</f>
        <v>0</v>
      </c>
      <c r="D43" s="16">
        <f>'[1]10'!D45</f>
        <v>20</v>
      </c>
      <c r="E43" s="16">
        <f>'[1]10'!E45</f>
        <v>0</v>
      </c>
      <c r="F43" s="15">
        <f t="shared" si="6"/>
        <v>290</v>
      </c>
      <c r="G43" s="15">
        <f>'[1]10'!H45</f>
        <v>148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'[1]10'!B46</f>
        <v>270</v>
      </c>
      <c r="C44" s="16">
        <f>'[1]10'!C46</f>
        <v>0</v>
      </c>
      <c r="D44" s="16">
        <f>'[1]10'!D46</f>
        <v>20</v>
      </c>
      <c r="E44" s="16">
        <f>'[1]10'!E46</f>
        <v>0</v>
      </c>
      <c r="F44" s="15">
        <f t="shared" si="6"/>
        <v>290</v>
      </c>
      <c r="G44" s="15">
        <f>'[1]10'!H46</f>
        <v>148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'[1]10'!B47</f>
        <v>270</v>
      </c>
      <c r="C45" s="16">
        <f>'[1]10'!C47</f>
        <v>0</v>
      </c>
      <c r="D45" s="16">
        <f>'[1]10'!D47</f>
        <v>20</v>
      </c>
      <c r="E45" s="16">
        <f>'[1]10'!E47</f>
        <v>0</v>
      </c>
      <c r="F45" s="15">
        <f t="shared" si="6"/>
        <v>290</v>
      </c>
      <c r="G45" s="15">
        <f>'[1]10'!H47</f>
        <v>144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144</v>
      </c>
      <c r="L45" s="18">
        <f>frq!C45</f>
        <v>1</v>
      </c>
      <c r="M45" s="16">
        <f t="shared" si="7"/>
        <v>144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144</v>
      </c>
    </row>
    <row r="46" spans="1:17">
      <c r="A46" s="8" t="s">
        <v>88</v>
      </c>
      <c r="B46" s="15">
        <f>'[1]10'!B48</f>
        <v>270</v>
      </c>
      <c r="C46" s="16">
        <f>'[1]10'!C48</f>
        <v>0</v>
      </c>
      <c r="D46" s="16">
        <f>'[1]10'!D48</f>
        <v>20</v>
      </c>
      <c r="E46" s="16">
        <f>'[1]10'!E48</f>
        <v>0</v>
      </c>
      <c r="F46" s="15">
        <f t="shared" si="6"/>
        <v>290</v>
      </c>
      <c r="G46" s="15">
        <f>'[1]10'!H48</f>
        <v>144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144</v>
      </c>
      <c r="L46" s="18">
        <f>frq!C46</f>
        <v>1</v>
      </c>
      <c r="M46" s="16">
        <f t="shared" si="7"/>
        <v>144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144</v>
      </c>
    </row>
    <row r="47" spans="1:17">
      <c r="A47" s="8" t="s">
        <v>89</v>
      </c>
      <c r="B47" s="15">
        <f>'[1]10'!B49</f>
        <v>270</v>
      </c>
      <c r="C47" s="16">
        <f>'[1]10'!C49</f>
        <v>0</v>
      </c>
      <c r="D47" s="16">
        <f>'[1]10'!D49</f>
        <v>20</v>
      </c>
      <c r="E47" s="16">
        <f>'[1]10'!E49</f>
        <v>0</v>
      </c>
      <c r="F47" s="15">
        <f t="shared" si="6"/>
        <v>290</v>
      </c>
      <c r="G47" s="15">
        <f>'[1]10'!H49</f>
        <v>144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144</v>
      </c>
      <c r="L47" s="18">
        <f>frq!C47</f>
        <v>1</v>
      </c>
      <c r="M47" s="16">
        <f t="shared" si="7"/>
        <v>144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144</v>
      </c>
    </row>
    <row r="48" spans="1:17">
      <c r="A48" s="8" t="s">
        <v>90</v>
      </c>
      <c r="B48" s="15">
        <f>'[1]10'!B50</f>
        <v>270</v>
      </c>
      <c r="C48" s="16">
        <f>'[1]10'!C50</f>
        <v>0</v>
      </c>
      <c r="D48" s="16">
        <f>'[1]10'!D50</f>
        <v>20</v>
      </c>
      <c r="E48" s="16">
        <f>'[1]10'!E50</f>
        <v>0</v>
      </c>
      <c r="F48" s="15">
        <f t="shared" si="6"/>
        <v>290</v>
      </c>
      <c r="G48" s="15">
        <f>'[1]10'!H50</f>
        <v>144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144</v>
      </c>
      <c r="L48" s="18">
        <f>frq!C48</f>
        <v>1</v>
      </c>
      <c r="M48" s="16">
        <f t="shared" si="7"/>
        <v>144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144</v>
      </c>
    </row>
    <row r="49" spans="1:17">
      <c r="A49" s="8" t="s">
        <v>91</v>
      </c>
      <c r="B49" s="15">
        <f>'[1]10'!B51</f>
        <v>270</v>
      </c>
      <c r="C49" s="16">
        <f>'[1]10'!C51</f>
        <v>0</v>
      </c>
      <c r="D49" s="16">
        <f>'[1]10'!D51</f>
        <v>20</v>
      </c>
      <c r="E49" s="16">
        <f>'[1]10'!E51</f>
        <v>0</v>
      </c>
      <c r="F49" s="15">
        <f t="shared" si="6"/>
        <v>290</v>
      </c>
      <c r="G49" s="15">
        <f>'[1]10'!H51</f>
        <v>144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144</v>
      </c>
      <c r="L49" s="18">
        <f>frq!C49</f>
        <v>1</v>
      </c>
      <c r="M49" s="16">
        <f t="shared" si="7"/>
        <v>144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</v>
      </c>
    </row>
    <row r="50" spans="1:17">
      <c r="A50" s="8" t="s">
        <v>92</v>
      </c>
      <c r="B50" s="15">
        <f>'[1]10'!B52</f>
        <v>270</v>
      </c>
      <c r="C50" s="16">
        <f>'[1]10'!C52</f>
        <v>0</v>
      </c>
      <c r="D50" s="16">
        <f>'[1]10'!D52</f>
        <v>20</v>
      </c>
      <c r="E50" s="16">
        <f>'[1]10'!E52</f>
        <v>0</v>
      </c>
      <c r="F50" s="15">
        <f t="shared" si="6"/>
        <v>290</v>
      </c>
      <c r="G50" s="15">
        <f>'[1]10'!H52</f>
        <v>144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144</v>
      </c>
      <c r="L50" s="18">
        <f>frq!C50</f>
        <v>1</v>
      </c>
      <c r="M50" s="16">
        <f t="shared" si="7"/>
        <v>144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</v>
      </c>
    </row>
    <row r="51" spans="1:17">
      <c r="A51" s="8" t="s">
        <v>93</v>
      </c>
      <c r="B51" s="15">
        <f>'[1]10'!B53</f>
        <v>270</v>
      </c>
      <c r="C51" s="16">
        <f>'[1]10'!C53</f>
        <v>0</v>
      </c>
      <c r="D51" s="16">
        <f>'[1]10'!D53</f>
        <v>20</v>
      </c>
      <c r="E51" s="16">
        <f>'[1]10'!E53</f>
        <v>0</v>
      </c>
      <c r="F51" s="15">
        <f t="shared" si="6"/>
        <v>290</v>
      </c>
      <c r="G51" s="15">
        <f>'[1]10'!H53</f>
        <v>142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142</v>
      </c>
      <c r="L51" s="18">
        <f>frq!C51</f>
        <v>1</v>
      </c>
      <c r="M51" s="16">
        <f t="shared" si="7"/>
        <v>142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142</v>
      </c>
    </row>
    <row r="52" spans="1:17">
      <c r="A52" s="8" t="s">
        <v>94</v>
      </c>
      <c r="B52" s="15">
        <f>'[1]10'!B54</f>
        <v>270</v>
      </c>
      <c r="C52" s="16">
        <f>'[1]10'!C54</f>
        <v>0</v>
      </c>
      <c r="D52" s="16">
        <f>'[1]10'!D54</f>
        <v>20</v>
      </c>
      <c r="E52" s="16">
        <f>'[1]10'!E54</f>
        <v>0</v>
      </c>
      <c r="F52" s="15">
        <f t="shared" si="6"/>
        <v>290</v>
      </c>
      <c r="G52" s="15">
        <f>'[1]10'!H54</f>
        <v>142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142</v>
      </c>
      <c r="L52" s="18">
        <f>frq!C52</f>
        <v>1</v>
      </c>
      <c r="M52" s="16">
        <f t="shared" si="7"/>
        <v>142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142</v>
      </c>
    </row>
    <row r="53" spans="1:17">
      <c r="A53" s="8" t="s">
        <v>95</v>
      </c>
      <c r="B53" s="15">
        <f>'[1]10'!B55</f>
        <v>270</v>
      </c>
      <c r="C53" s="16">
        <f>'[1]10'!C55</f>
        <v>0</v>
      </c>
      <c r="D53" s="16">
        <f>'[1]10'!D55</f>
        <v>20</v>
      </c>
      <c r="E53" s="16">
        <f>'[1]10'!E55</f>
        <v>0</v>
      </c>
      <c r="F53" s="15">
        <f t="shared" si="6"/>
        <v>290</v>
      </c>
      <c r="G53" s="15">
        <f>'[1]10'!H55</f>
        <v>142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142</v>
      </c>
      <c r="L53" s="18">
        <f>frq!C53</f>
        <v>1</v>
      </c>
      <c r="M53" s="16">
        <f t="shared" si="7"/>
        <v>142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142</v>
      </c>
    </row>
    <row r="54" spans="1:17">
      <c r="A54" s="8" t="s">
        <v>96</v>
      </c>
      <c r="B54" s="15">
        <f>'[1]10'!B56</f>
        <v>270</v>
      </c>
      <c r="C54" s="16">
        <f>'[1]10'!C56</f>
        <v>0</v>
      </c>
      <c r="D54" s="16">
        <f>'[1]10'!D56</f>
        <v>20</v>
      </c>
      <c r="E54" s="16">
        <f>'[1]10'!E56</f>
        <v>0</v>
      </c>
      <c r="F54" s="15">
        <f t="shared" si="6"/>
        <v>290</v>
      </c>
      <c r="G54" s="15">
        <f>'[1]10'!H56</f>
        <v>142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142</v>
      </c>
      <c r="L54" s="18">
        <f>frq!C54</f>
        <v>1</v>
      </c>
      <c r="M54" s="16">
        <f t="shared" si="7"/>
        <v>142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142</v>
      </c>
    </row>
    <row r="55" spans="1:17">
      <c r="A55" s="8" t="s">
        <v>97</v>
      </c>
      <c r="B55" s="15">
        <f>'[1]10'!B57</f>
        <v>270</v>
      </c>
      <c r="C55" s="16">
        <f>'[1]10'!C57</f>
        <v>0</v>
      </c>
      <c r="D55" s="16">
        <f>'[1]10'!D57</f>
        <v>20</v>
      </c>
      <c r="E55" s="16">
        <f>'[1]10'!E57</f>
        <v>0</v>
      </c>
      <c r="F55" s="15">
        <f t="shared" si="6"/>
        <v>290</v>
      </c>
      <c r="G55" s="15">
        <f>'[1]10'!H57</f>
        <v>142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142</v>
      </c>
      <c r="L55" s="18">
        <f>frq!C55</f>
        <v>1</v>
      </c>
      <c r="M55" s="16">
        <f t="shared" si="7"/>
        <v>142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142</v>
      </c>
    </row>
    <row r="56" spans="1:17">
      <c r="A56" s="8" t="s">
        <v>98</v>
      </c>
      <c r="B56" s="15">
        <f>'[1]10'!B58</f>
        <v>270</v>
      </c>
      <c r="C56" s="16">
        <f>'[1]10'!C58</f>
        <v>0</v>
      </c>
      <c r="D56" s="16">
        <f>'[1]10'!D58</f>
        <v>20</v>
      </c>
      <c r="E56" s="16">
        <f>'[1]10'!E58</f>
        <v>0</v>
      </c>
      <c r="F56" s="15">
        <f t="shared" si="6"/>
        <v>290</v>
      </c>
      <c r="G56" s="15">
        <f>'[1]10'!H58</f>
        <v>142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142</v>
      </c>
      <c r="L56" s="18">
        <f>frq!C56</f>
        <v>1</v>
      </c>
      <c r="M56" s="16">
        <f t="shared" si="7"/>
        <v>142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142</v>
      </c>
    </row>
    <row r="57" spans="1:17">
      <c r="A57" s="8" t="s">
        <v>99</v>
      </c>
      <c r="B57" s="15">
        <f>'[1]10'!B59</f>
        <v>270</v>
      </c>
      <c r="C57" s="16">
        <f>'[1]10'!C59</f>
        <v>0</v>
      </c>
      <c r="D57" s="16">
        <f>'[1]10'!D59</f>
        <v>20</v>
      </c>
      <c r="E57" s="16">
        <f>'[1]10'!E59</f>
        <v>0</v>
      </c>
      <c r="F57" s="15">
        <f t="shared" si="6"/>
        <v>290</v>
      </c>
      <c r="G57" s="15">
        <f>'[1]10'!H59</f>
        <v>142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142</v>
      </c>
      <c r="L57" s="18">
        <f>frq!C57</f>
        <v>1</v>
      </c>
      <c r="M57" s="16">
        <f t="shared" si="7"/>
        <v>142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'[1]10'!B60</f>
        <v>270</v>
      </c>
      <c r="C58" s="16">
        <f>'[1]10'!C60</f>
        <v>0</v>
      </c>
      <c r="D58" s="16">
        <f>'[1]10'!D60</f>
        <v>20</v>
      </c>
      <c r="E58" s="16">
        <f>'[1]10'!E60</f>
        <v>0</v>
      </c>
      <c r="F58" s="15">
        <f t="shared" si="6"/>
        <v>290</v>
      </c>
      <c r="G58" s="15">
        <f>'[1]10'!H60</f>
        <v>142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142</v>
      </c>
      <c r="L58" s="18">
        <f>frq!C58</f>
        <v>1</v>
      </c>
      <c r="M58" s="16">
        <f t="shared" si="7"/>
        <v>142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142</v>
      </c>
    </row>
    <row r="59" spans="1:17">
      <c r="A59" s="8" t="s">
        <v>101</v>
      </c>
      <c r="B59" s="15">
        <f>'[1]10'!B61</f>
        <v>270</v>
      </c>
      <c r="C59" s="16">
        <f>'[1]10'!C61</f>
        <v>0</v>
      </c>
      <c r="D59" s="16">
        <f>'[1]10'!D61</f>
        <v>20</v>
      </c>
      <c r="E59" s="16">
        <f>'[1]10'!E61</f>
        <v>0</v>
      </c>
      <c r="F59" s="15">
        <f t="shared" si="6"/>
        <v>290</v>
      </c>
      <c r="G59" s="15">
        <f>'[1]10'!H61</f>
        <v>142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142</v>
      </c>
      <c r="L59" s="18">
        <f>frq!C59</f>
        <v>1</v>
      </c>
      <c r="M59" s="16">
        <f t="shared" si="7"/>
        <v>142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142</v>
      </c>
    </row>
    <row r="60" spans="1:17">
      <c r="A60" s="8" t="s">
        <v>102</v>
      </c>
      <c r="B60" s="15">
        <f>'[1]10'!B62</f>
        <v>270</v>
      </c>
      <c r="C60" s="16">
        <f>'[1]10'!C62</f>
        <v>0</v>
      </c>
      <c r="D60" s="16">
        <f>'[1]10'!D62</f>
        <v>20</v>
      </c>
      <c r="E60" s="16">
        <f>'[1]10'!E62</f>
        <v>0</v>
      </c>
      <c r="F60" s="15">
        <f t="shared" si="6"/>
        <v>290</v>
      </c>
      <c r="G60" s="15">
        <f>'[1]10'!H62</f>
        <v>142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142</v>
      </c>
      <c r="L60" s="18">
        <f>frq!C60</f>
        <v>1</v>
      </c>
      <c r="M60" s="16">
        <f t="shared" si="7"/>
        <v>142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</v>
      </c>
    </row>
    <row r="61" spans="1:17">
      <c r="A61" s="8" t="s">
        <v>103</v>
      </c>
      <c r="B61" s="15">
        <f>'[1]10'!B63</f>
        <v>270</v>
      </c>
      <c r="C61" s="16">
        <f>'[1]10'!C63</f>
        <v>0</v>
      </c>
      <c r="D61" s="16">
        <f>'[1]10'!D63</f>
        <v>20</v>
      </c>
      <c r="E61" s="16">
        <f>'[1]10'!E63</f>
        <v>0</v>
      </c>
      <c r="F61" s="15">
        <f t="shared" si="6"/>
        <v>290</v>
      </c>
      <c r="G61" s="15">
        <f>'[1]10'!H63</f>
        <v>142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142</v>
      </c>
      <c r="L61" s="18">
        <f>frq!C61</f>
        <v>1</v>
      </c>
      <c r="M61" s="16">
        <f t="shared" si="7"/>
        <v>142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142</v>
      </c>
    </row>
    <row r="62" spans="1:17">
      <c r="A62" s="8" t="s">
        <v>104</v>
      </c>
      <c r="B62" s="15">
        <f>'[1]10'!B64</f>
        <v>270</v>
      </c>
      <c r="C62" s="16">
        <f>'[1]10'!C64</f>
        <v>0</v>
      </c>
      <c r="D62" s="16">
        <f>'[1]10'!D64</f>
        <v>20</v>
      </c>
      <c r="E62" s="16">
        <f>'[1]10'!E64</f>
        <v>0</v>
      </c>
      <c r="F62" s="15">
        <f t="shared" si="6"/>
        <v>290</v>
      </c>
      <c r="G62" s="15">
        <f>'[1]10'!H64</f>
        <v>142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142</v>
      </c>
      <c r="L62" s="18">
        <f>frq!C62</f>
        <v>1</v>
      </c>
      <c r="M62" s="16">
        <f t="shared" si="7"/>
        <v>142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142</v>
      </c>
    </row>
    <row r="63" spans="1:17">
      <c r="A63" s="8" t="s">
        <v>105</v>
      </c>
      <c r="B63" s="15">
        <f>'[1]10'!B65</f>
        <v>270</v>
      </c>
      <c r="C63" s="16">
        <f>'[1]10'!C65</f>
        <v>0</v>
      </c>
      <c r="D63" s="16">
        <f>'[1]10'!D65</f>
        <v>20</v>
      </c>
      <c r="E63" s="16">
        <f>'[1]10'!E65</f>
        <v>0</v>
      </c>
      <c r="F63" s="15">
        <f t="shared" si="6"/>
        <v>290</v>
      </c>
      <c r="G63" s="15">
        <f>'[1]10'!H65</f>
        <v>142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142</v>
      </c>
      <c r="L63" s="18">
        <f>frq!C63</f>
        <v>1</v>
      </c>
      <c r="M63" s="16">
        <f t="shared" si="7"/>
        <v>142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142</v>
      </c>
    </row>
    <row r="64" spans="1:17">
      <c r="A64" s="8" t="s">
        <v>106</v>
      </c>
      <c r="B64" s="15">
        <f>'[1]10'!B66</f>
        <v>270</v>
      </c>
      <c r="C64" s="16">
        <f>'[1]10'!C66</f>
        <v>0</v>
      </c>
      <c r="D64" s="16">
        <f>'[1]10'!D66</f>
        <v>20</v>
      </c>
      <c r="E64" s="16">
        <f>'[1]10'!E66</f>
        <v>0</v>
      </c>
      <c r="F64" s="15">
        <f t="shared" si="6"/>
        <v>290</v>
      </c>
      <c r="G64" s="15">
        <f>'[1]10'!H66</f>
        <v>142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142</v>
      </c>
      <c r="L64" s="18">
        <f>frq!C64</f>
        <v>1</v>
      </c>
      <c r="M64" s="16">
        <f t="shared" si="7"/>
        <v>142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'[1]10'!B67</f>
        <v>270</v>
      </c>
      <c r="C65" s="16">
        <f>'[1]10'!C67</f>
        <v>0</v>
      </c>
      <c r="D65" s="16">
        <f>'[1]10'!D67</f>
        <v>20</v>
      </c>
      <c r="E65" s="16">
        <f>'[1]10'!E67</f>
        <v>0</v>
      </c>
      <c r="F65" s="15">
        <f t="shared" si="6"/>
        <v>290</v>
      </c>
      <c r="G65" s="15">
        <f>'[1]10'!H67</f>
        <v>142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142</v>
      </c>
      <c r="L65" s="18">
        <f>frq!C65</f>
        <v>1</v>
      </c>
      <c r="M65" s="16">
        <f t="shared" si="7"/>
        <v>142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142</v>
      </c>
    </row>
    <row r="66" spans="1:19">
      <c r="A66" s="8" t="s">
        <v>108</v>
      </c>
      <c r="B66" s="15">
        <f>'[1]10'!B68</f>
        <v>270</v>
      </c>
      <c r="C66" s="16">
        <f>'[1]10'!C68</f>
        <v>0</v>
      </c>
      <c r="D66" s="16">
        <f>'[1]10'!D68</f>
        <v>20</v>
      </c>
      <c r="E66" s="16">
        <f>'[1]10'!E68</f>
        <v>0</v>
      </c>
      <c r="F66" s="15">
        <f t="shared" si="6"/>
        <v>290</v>
      </c>
      <c r="G66" s="15">
        <f>'[1]10'!H68</f>
        <v>142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142</v>
      </c>
      <c r="L66" s="18">
        <f>frq!C66</f>
        <v>1</v>
      </c>
      <c r="M66" s="16">
        <f t="shared" si="7"/>
        <v>142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</v>
      </c>
    </row>
    <row r="67" spans="1:19">
      <c r="A67" s="8" t="s">
        <v>109</v>
      </c>
      <c r="B67" s="15">
        <f>'[1]10'!B69</f>
        <v>270</v>
      </c>
      <c r="C67" s="16">
        <f>'[1]10'!C69</f>
        <v>0</v>
      </c>
      <c r="D67" s="16">
        <f>'[1]10'!D69</f>
        <v>20</v>
      </c>
      <c r="E67" s="16">
        <f>'[1]10'!E69</f>
        <v>0</v>
      </c>
      <c r="F67" s="15">
        <f t="shared" si="6"/>
        <v>290</v>
      </c>
      <c r="G67" s="15">
        <f>'[1]10'!H69</f>
        <v>142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142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142</v>
      </c>
    </row>
    <row r="68" spans="1:19">
      <c r="A68" s="8" t="s">
        <v>110</v>
      </c>
      <c r="B68" s="15">
        <f>'[1]10'!B70</f>
        <v>270</v>
      </c>
      <c r="C68" s="16">
        <f>'[1]10'!C70</f>
        <v>0</v>
      </c>
      <c r="D68" s="16">
        <f>'[1]10'!D70</f>
        <v>20</v>
      </c>
      <c r="E68" s="16">
        <f>'[1]10'!E70</f>
        <v>0</v>
      </c>
      <c r="F68" s="15">
        <f t="shared" si="6"/>
        <v>290</v>
      </c>
      <c r="G68" s="15">
        <f>'[1]10'!H70</f>
        <v>142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'[1]10'!B71</f>
        <v>270</v>
      </c>
      <c r="C69" s="16">
        <f>'[1]10'!C71</f>
        <v>0</v>
      </c>
      <c r="D69" s="16">
        <f>'[1]10'!D71</f>
        <v>20</v>
      </c>
      <c r="E69" s="16">
        <f>'[1]10'!E71</f>
        <v>0</v>
      </c>
      <c r="F69" s="15">
        <f t="shared" ref="F69:F98" si="17">SUM(B69:E69)</f>
        <v>290</v>
      </c>
      <c r="G69" s="15">
        <f>'[1]10'!H71</f>
        <v>142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'[1]10'!B72</f>
        <v>270</v>
      </c>
      <c r="C70" s="16">
        <f>'[1]10'!C72</f>
        <v>0</v>
      </c>
      <c r="D70" s="16">
        <f>'[1]10'!D72</f>
        <v>20</v>
      </c>
      <c r="E70" s="16">
        <f>'[1]10'!E72</f>
        <v>0</v>
      </c>
      <c r="F70" s="15">
        <f t="shared" si="17"/>
        <v>290</v>
      </c>
      <c r="G70" s="15">
        <f>'[1]10'!H72</f>
        <v>142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'[1]10'!B73</f>
        <v>270</v>
      </c>
      <c r="C71" s="16">
        <f>'[1]10'!C73</f>
        <v>0</v>
      </c>
      <c r="D71" s="16">
        <f>'[1]10'!D73</f>
        <v>20</v>
      </c>
      <c r="E71" s="16">
        <f>'[1]10'!E73</f>
        <v>0</v>
      </c>
      <c r="F71" s="15">
        <f t="shared" si="17"/>
        <v>290</v>
      </c>
      <c r="G71" s="15">
        <f>'[1]10'!H73</f>
        <v>142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142</v>
      </c>
      <c r="L71" s="18">
        <f>frq!C71</f>
        <v>1</v>
      </c>
      <c r="M71" s="16">
        <f t="shared" si="11"/>
        <v>142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'[1]10'!B74</f>
        <v>270</v>
      </c>
      <c r="C72" s="16">
        <f>'[1]10'!C74</f>
        <v>0</v>
      </c>
      <c r="D72" s="16">
        <f>'[1]10'!D74</f>
        <v>20</v>
      </c>
      <c r="E72" s="16">
        <f>'[1]10'!E74</f>
        <v>0</v>
      </c>
      <c r="F72" s="15">
        <f t="shared" si="17"/>
        <v>290</v>
      </c>
      <c r="G72" s="15">
        <f>'[1]10'!H74</f>
        <v>142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142</v>
      </c>
      <c r="L72" s="18">
        <f>frq!C72</f>
        <v>1</v>
      </c>
      <c r="M72" s="16">
        <f t="shared" si="11"/>
        <v>142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'[1]10'!B75</f>
        <v>270</v>
      </c>
      <c r="C73" s="16">
        <f>'[1]10'!C75</f>
        <v>0</v>
      </c>
      <c r="D73" s="16">
        <f>'[1]10'!D75</f>
        <v>20</v>
      </c>
      <c r="E73" s="16">
        <f>'[1]10'!E75</f>
        <v>0</v>
      </c>
      <c r="F73" s="15">
        <f t="shared" si="17"/>
        <v>290</v>
      </c>
      <c r="G73" s="15">
        <f>'[1]10'!H75</f>
        <v>142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142</v>
      </c>
      <c r="L73" s="18">
        <f>frq!C73</f>
        <v>1</v>
      </c>
      <c r="M73" s="16">
        <f t="shared" si="11"/>
        <v>142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'[1]10'!B76</f>
        <v>270</v>
      </c>
      <c r="C74" s="16">
        <f>'[1]10'!C76</f>
        <v>0</v>
      </c>
      <c r="D74" s="16">
        <f>'[1]10'!D76</f>
        <v>20</v>
      </c>
      <c r="E74" s="16">
        <f>'[1]10'!E76</f>
        <v>0</v>
      </c>
      <c r="F74" s="15">
        <f t="shared" si="17"/>
        <v>290</v>
      </c>
      <c r="G74" s="15">
        <f>'[1]10'!H76</f>
        <v>142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142</v>
      </c>
      <c r="L74" s="18">
        <f>frq!C74</f>
        <v>1</v>
      </c>
      <c r="M74" s="16">
        <f t="shared" si="11"/>
        <v>142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'[1]10'!B77</f>
        <v>270</v>
      </c>
      <c r="C75" s="16">
        <f>'[1]10'!C77</f>
        <v>0</v>
      </c>
      <c r="D75" s="16">
        <f>'[1]10'!D77</f>
        <v>20</v>
      </c>
      <c r="E75" s="16">
        <f>'[1]10'!E77</f>
        <v>0</v>
      </c>
      <c r="F75" s="15">
        <f t="shared" si="17"/>
        <v>290</v>
      </c>
      <c r="G75" s="15">
        <f>'[1]10'!H77</f>
        <v>142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142</v>
      </c>
      <c r="L75" s="18">
        <f>frq!C75</f>
        <v>1</v>
      </c>
      <c r="M75" s="16">
        <f t="shared" si="11"/>
        <v>142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</v>
      </c>
    </row>
    <row r="76" spans="1:19">
      <c r="A76" s="8" t="s">
        <v>118</v>
      </c>
      <c r="B76" s="15">
        <f>'[1]10'!B78</f>
        <v>270</v>
      </c>
      <c r="C76" s="16">
        <f>'[1]10'!C78</f>
        <v>0</v>
      </c>
      <c r="D76" s="16">
        <f>'[1]10'!D78</f>
        <v>20</v>
      </c>
      <c r="E76" s="16">
        <f>'[1]10'!E78</f>
        <v>0</v>
      </c>
      <c r="F76" s="15">
        <f t="shared" si="17"/>
        <v>290</v>
      </c>
      <c r="G76" s="15">
        <f>'[1]10'!H78</f>
        <v>142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142</v>
      </c>
      <c r="L76" s="18">
        <f>frq!C76</f>
        <v>1</v>
      </c>
      <c r="M76" s="16">
        <f t="shared" si="11"/>
        <v>142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</v>
      </c>
    </row>
    <row r="77" spans="1:19">
      <c r="A77" s="8" t="s">
        <v>119</v>
      </c>
      <c r="B77" s="15">
        <f>'[1]10'!B79</f>
        <v>270</v>
      </c>
      <c r="C77" s="16">
        <f>'[1]10'!C79</f>
        <v>0</v>
      </c>
      <c r="D77" s="16">
        <f>'[1]10'!D79</f>
        <v>20</v>
      </c>
      <c r="E77" s="16">
        <f>'[1]10'!E79</f>
        <v>0</v>
      </c>
      <c r="F77" s="15">
        <f t="shared" si="17"/>
        <v>290</v>
      </c>
      <c r="G77" s="15">
        <f>'[1]10'!H79</f>
        <v>142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</row>
    <row r="78" spans="1:19">
      <c r="A78" s="8" t="s">
        <v>120</v>
      </c>
      <c r="B78" s="15">
        <f>'[1]10'!B80</f>
        <v>270</v>
      </c>
      <c r="C78" s="16">
        <f>'[1]10'!C80</f>
        <v>0</v>
      </c>
      <c r="D78" s="16">
        <f>'[1]10'!D80</f>
        <v>20</v>
      </c>
      <c r="E78" s="16">
        <f>'[1]10'!E80</f>
        <v>0</v>
      </c>
      <c r="F78" s="15">
        <f t="shared" si="17"/>
        <v>290</v>
      </c>
      <c r="G78" s="15">
        <f>'[1]10'!H80</f>
        <v>142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'[1]10'!B81</f>
        <v>270</v>
      </c>
      <c r="C79" s="16">
        <f>'[1]10'!C81</f>
        <v>0</v>
      </c>
      <c r="D79" s="16">
        <f>'[1]10'!D81</f>
        <v>20</v>
      </c>
      <c r="E79" s="16">
        <f>'[1]10'!E81</f>
        <v>0</v>
      </c>
      <c r="F79" s="15">
        <f t="shared" si="17"/>
        <v>290</v>
      </c>
      <c r="G79" s="15">
        <f>'[1]10'!H81</f>
        <v>142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'[1]10'!B82</f>
        <v>270</v>
      </c>
      <c r="C80" s="16">
        <f>'[1]10'!C82</f>
        <v>0</v>
      </c>
      <c r="D80" s="16">
        <f>'[1]10'!D82</f>
        <v>20</v>
      </c>
      <c r="E80" s="16">
        <f>'[1]10'!E82</f>
        <v>0</v>
      </c>
      <c r="F80" s="15">
        <f t="shared" si="17"/>
        <v>290</v>
      </c>
      <c r="G80" s="15">
        <f>'[1]10'!H82</f>
        <v>142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'[1]10'!B83</f>
        <v>270</v>
      </c>
      <c r="C81" s="16">
        <f>'[1]10'!C83</f>
        <v>0</v>
      </c>
      <c r="D81" s="16">
        <f>'[1]10'!D83</f>
        <v>20</v>
      </c>
      <c r="E81" s="16">
        <f>'[1]10'!E83</f>
        <v>0</v>
      </c>
      <c r="F81" s="15">
        <f t="shared" si="17"/>
        <v>290</v>
      </c>
      <c r="G81" s="15">
        <f>'[1]10'!H83</f>
        <v>142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'[1]10'!B84</f>
        <v>270</v>
      </c>
      <c r="C82" s="16">
        <f>'[1]10'!C84</f>
        <v>0</v>
      </c>
      <c r="D82" s="16">
        <f>'[1]10'!D84</f>
        <v>20</v>
      </c>
      <c r="E82" s="16">
        <f>'[1]10'!E84</f>
        <v>0</v>
      </c>
      <c r="F82" s="15">
        <f t="shared" si="17"/>
        <v>290</v>
      </c>
      <c r="G82" s="15">
        <f>'[1]10'!H84</f>
        <v>142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'[1]10'!B85</f>
        <v>270</v>
      </c>
      <c r="C83" s="16">
        <f>'[1]10'!C85</f>
        <v>0</v>
      </c>
      <c r="D83" s="16">
        <f>'[1]10'!D85</f>
        <v>20</v>
      </c>
      <c r="E83" s="16">
        <f>'[1]10'!E85</f>
        <v>0</v>
      </c>
      <c r="F83" s="15">
        <f t="shared" si="17"/>
        <v>290</v>
      </c>
      <c r="G83" s="15">
        <f>'[1]10'!H85</f>
        <v>142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'[1]10'!B86</f>
        <v>270</v>
      </c>
      <c r="C84" s="16">
        <f>'[1]10'!C86</f>
        <v>0</v>
      </c>
      <c r="D84" s="16">
        <f>'[1]10'!D86</f>
        <v>20</v>
      </c>
      <c r="E84" s="16">
        <f>'[1]10'!E86</f>
        <v>0</v>
      </c>
      <c r="F84" s="15">
        <f t="shared" si="17"/>
        <v>290</v>
      </c>
      <c r="G84" s="15">
        <f>'[1]10'!H86</f>
        <v>142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'[1]10'!B87</f>
        <v>270</v>
      </c>
      <c r="C85" s="16">
        <f>'[1]10'!C87</f>
        <v>0</v>
      </c>
      <c r="D85" s="16">
        <f>'[1]10'!D87</f>
        <v>20</v>
      </c>
      <c r="E85" s="16">
        <f>'[1]10'!E87</f>
        <v>0</v>
      </c>
      <c r="F85" s="15">
        <f t="shared" si="17"/>
        <v>290</v>
      </c>
      <c r="G85" s="15">
        <f>'[1]10'!H87</f>
        <v>142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142</v>
      </c>
      <c r="L85" s="18">
        <f>frq!C85</f>
        <v>1</v>
      </c>
      <c r="M85" s="16">
        <f t="shared" si="11"/>
        <v>142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142</v>
      </c>
    </row>
    <row r="86" spans="1:17">
      <c r="A86" s="8" t="s">
        <v>128</v>
      </c>
      <c r="B86" s="15">
        <f>'[1]10'!B88</f>
        <v>270</v>
      </c>
      <c r="C86" s="16">
        <f>'[1]10'!C88</f>
        <v>0</v>
      </c>
      <c r="D86" s="16">
        <f>'[1]10'!D88</f>
        <v>20</v>
      </c>
      <c r="E86" s="16">
        <f>'[1]10'!E88</f>
        <v>0</v>
      </c>
      <c r="F86" s="15">
        <f t="shared" si="17"/>
        <v>290</v>
      </c>
      <c r="G86" s="15">
        <f>'[1]10'!H88</f>
        <v>142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142</v>
      </c>
      <c r="L86" s="18">
        <f>frq!C86</f>
        <v>1</v>
      </c>
      <c r="M86" s="16">
        <f t="shared" si="11"/>
        <v>142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142</v>
      </c>
    </row>
    <row r="87" spans="1:17">
      <c r="A87" s="8" t="s">
        <v>129</v>
      </c>
      <c r="B87" s="15">
        <f>'[1]10'!B89</f>
        <v>270</v>
      </c>
      <c r="C87" s="16">
        <f>'[1]10'!C89</f>
        <v>0</v>
      </c>
      <c r="D87" s="16">
        <f>'[1]10'!D89</f>
        <v>20</v>
      </c>
      <c r="E87" s="16">
        <f>'[1]10'!E89</f>
        <v>0</v>
      </c>
      <c r="F87" s="15">
        <f t="shared" si="17"/>
        <v>290</v>
      </c>
      <c r="G87" s="15">
        <f>'[1]10'!H89</f>
        <v>144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</row>
    <row r="88" spans="1:17">
      <c r="A88" s="8" t="s">
        <v>130</v>
      </c>
      <c r="B88" s="15">
        <f>'[1]10'!B90</f>
        <v>270</v>
      </c>
      <c r="C88" s="16">
        <f>'[1]10'!C90</f>
        <v>0</v>
      </c>
      <c r="D88" s="16">
        <f>'[1]10'!D90</f>
        <v>20</v>
      </c>
      <c r="E88" s="16">
        <f>'[1]10'!E90</f>
        <v>0</v>
      </c>
      <c r="F88" s="15">
        <f t="shared" si="17"/>
        <v>290</v>
      </c>
      <c r="G88" s="15">
        <f>'[1]10'!H90</f>
        <v>144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</row>
    <row r="89" spans="1:17">
      <c r="A89" s="8" t="s">
        <v>131</v>
      </c>
      <c r="B89" s="15">
        <f>'[1]10'!B91</f>
        <v>270</v>
      </c>
      <c r="C89" s="16">
        <f>'[1]10'!C91</f>
        <v>0</v>
      </c>
      <c r="D89" s="16">
        <f>'[1]10'!D91</f>
        <v>20</v>
      </c>
      <c r="E89" s="16">
        <f>'[1]10'!E91</f>
        <v>0</v>
      </c>
      <c r="F89" s="15">
        <f t="shared" si="17"/>
        <v>290</v>
      </c>
      <c r="G89" s="15">
        <f>'[1]10'!H91</f>
        <v>144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'[1]10'!B92</f>
        <v>270</v>
      </c>
      <c r="C90" s="16">
        <f>'[1]10'!C92</f>
        <v>0</v>
      </c>
      <c r="D90" s="16">
        <f>'[1]10'!D92</f>
        <v>20</v>
      </c>
      <c r="E90" s="16">
        <f>'[1]10'!E92</f>
        <v>0</v>
      </c>
      <c r="F90" s="15">
        <f t="shared" si="17"/>
        <v>290</v>
      </c>
      <c r="G90" s="15">
        <f>'[1]10'!H92</f>
        <v>144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144</v>
      </c>
      <c r="L90" s="18">
        <f>frq!C90</f>
        <v>1</v>
      </c>
      <c r="M90" s="16">
        <f t="shared" si="11"/>
        <v>144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</v>
      </c>
    </row>
    <row r="91" spans="1:17">
      <c r="A91" s="8" t="s">
        <v>133</v>
      </c>
      <c r="B91" s="15">
        <f>'[1]10'!B93</f>
        <v>270</v>
      </c>
      <c r="C91" s="16">
        <f>'[1]10'!C93</f>
        <v>0</v>
      </c>
      <c r="D91" s="16">
        <f>'[1]10'!D93</f>
        <v>20</v>
      </c>
      <c r="E91" s="16">
        <f>'[1]10'!E93</f>
        <v>0</v>
      </c>
      <c r="F91" s="15">
        <f t="shared" si="17"/>
        <v>290</v>
      </c>
      <c r="G91" s="15">
        <f>'[1]10'!H93</f>
        <v>144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144</v>
      </c>
      <c r="L91" s="18">
        <f>frq!C91</f>
        <v>1</v>
      </c>
      <c r="M91" s="16">
        <f t="shared" si="11"/>
        <v>144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</v>
      </c>
    </row>
    <row r="92" spans="1:17">
      <c r="A92" s="8" t="s">
        <v>134</v>
      </c>
      <c r="B92" s="15">
        <f>'[1]10'!B94</f>
        <v>270</v>
      </c>
      <c r="C92" s="16">
        <f>'[1]10'!C94</f>
        <v>0</v>
      </c>
      <c r="D92" s="16">
        <f>'[1]10'!D94</f>
        <v>20</v>
      </c>
      <c r="E92" s="16">
        <f>'[1]10'!E94</f>
        <v>0</v>
      </c>
      <c r="F92" s="15">
        <f t="shared" si="17"/>
        <v>290</v>
      </c>
      <c r="G92" s="15">
        <f>'[1]10'!H94</f>
        <v>144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144</v>
      </c>
      <c r="L92" s="18">
        <f>frq!C92</f>
        <v>1</v>
      </c>
      <c r="M92" s="16">
        <f t="shared" si="11"/>
        <v>144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144</v>
      </c>
    </row>
    <row r="93" spans="1:17">
      <c r="A93" s="8" t="s">
        <v>135</v>
      </c>
      <c r="B93" s="15">
        <f>'[1]10'!B95</f>
        <v>270</v>
      </c>
      <c r="C93" s="16">
        <f>'[1]10'!C95</f>
        <v>0</v>
      </c>
      <c r="D93" s="16">
        <f>'[1]10'!D95</f>
        <v>20</v>
      </c>
      <c r="E93" s="16">
        <f>'[1]10'!E95</f>
        <v>0</v>
      </c>
      <c r="F93" s="15">
        <f t="shared" si="17"/>
        <v>290</v>
      </c>
      <c r="G93" s="15">
        <f>'[1]10'!H95</f>
        <v>144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144</v>
      </c>
      <c r="L93" s="18">
        <f>frq!C93</f>
        <v>1</v>
      </c>
      <c r="M93" s="16">
        <f t="shared" si="11"/>
        <v>144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144</v>
      </c>
    </row>
    <row r="94" spans="1:17">
      <c r="A94" s="8" t="s">
        <v>136</v>
      </c>
      <c r="B94" s="15">
        <f>'[1]10'!B96</f>
        <v>270</v>
      </c>
      <c r="C94" s="16">
        <f>'[1]10'!C96</f>
        <v>0</v>
      </c>
      <c r="D94" s="16">
        <f>'[1]10'!D96</f>
        <v>20</v>
      </c>
      <c r="E94" s="16">
        <f>'[1]10'!E96</f>
        <v>0</v>
      </c>
      <c r="F94" s="15">
        <f t="shared" si="17"/>
        <v>290</v>
      </c>
      <c r="G94" s="15">
        <f>'[1]10'!H96</f>
        <v>144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144</v>
      </c>
      <c r="L94" s="18">
        <f>frq!C94</f>
        <v>1</v>
      </c>
      <c r="M94" s="16">
        <f t="shared" si="11"/>
        <v>144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144</v>
      </c>
    </row>
    <row r="95" spans="1:17">
      <c r="A95" s="8" t="s">
        <v>137</v>
      </c>
      <c r="B95" s="15">
        <f>'[1]10'!B97</f>
        <v>270</v>
      </c>
      <c r="C95" s="16">
        <f>'[1]10'!C97</f>
        <v>0</v>
      </c>
      <c r="D95" s="16">
        <f>'[1]10'!D97</f>
        <v>20</v>
      </c>
      <c r="E95" s="16">
        <f>'[1]10'!E97</f>
        <v>0</v>
      </c>
      <c r="F95" s="15">
        <f t="shared" si="17"/>
        <v>290</v>
      </c>
      <c r="G95" s="15">
        <f>'[1]10'!H97</f>
        <v>154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'[1]10'!B98</f>
        <v>270</v>
      </c>
      <c r="C96" s="16">
        <f>'[1]10'!C98</f>
        <v>0</v>
      </c>
      <c r="D96" s="16">
        <f>'[1]10'!D98</f>
        <v>20</v>
      </c>
      <c r="E96" s="16">
        <f>'[1]10'!E98</f>
        <v>0</v>
      </c>
      <c r="F96" s="15">
        <f t="shared" si="17"/>
        <v>290</v>
      </c>
      <c r="G96" s="15">
        <f>'[1]10'!H98</f>
        <v>154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'[1]10'!B99</f>
        <v>270</v>
      </c>
      <c r="C97" s="16">
        <f>'[1]10'!C99</f>
        <v>0</v>
      </c>
      <c r="D97" s="16">
        <f>'[1]10'!D99</f>
        <v>20</v>
      </c>
      <c r="E97" s="16">
        <f>'[1]10'!E99</f>
        <v>0</v>
      </c>
      <c r="F97" s="15">
        <f t="shared" si="17"/>
        <v>290</v>
      </c>
      <c r="G97" s="15">
        <f>'[1]10'!H99</f>
        <v>154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'[1]10'!B100</f>
        <v>270</v>
      </c>
      <c r="C98" s="16">
        <f>'[1]10'!C100</f>
        <v>0</v>
      </c>
      <c r="D98" s="16">
        <f>'[1]10'!D100</f>
        <v>20</v>
      </c>
      <c r="E98" s="16">
        <f>'[1]10'!E100</f>
        <v>0</v>
      </c>
      <c r="F98" s="15">
        <f t="shared" si="17"/>
        <v>290</v>
      </c>
      <c r="G98" s="15">
        <f>'[1]10'!H100</f>
        <v>154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3.5257499999999999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3.5257499999999999</v>
      </c>
      <c r="L99" s="15">
        <f t="shared" si="18"/>
        <v>2.4E-2</v>
      </c>
      <c r="M99" s="15">
        <f t="shared" si="18"/>
        <v>3.5257499999999999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3.5257499999999999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613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612</v>
      </c>
    </row>
    <row r="3" spans="1:19">
      <c r="A3" s="8" t="s">
        <v>45</v>
      </c>
      <c r="B3" s="199">
        <f>'[2]10'!B5</f>
        <v>70</v>
      </c>
      <c r="C3" s="200">
        <f>'[2]10'!C5</f>
        <v>0</v>
      </c>
      <c r="D3" s="200">
        <f>'[2]10'!D5</f>
        <v>0</v>
      </c>
      <c r="E3" s="200">
        <f>'[2]10'!E5</f>
        <v>0</v>
      </c>
      <c r="F3" s="15">
        <f>SUM(B3:E3)</f>
        <v>70</v>
      </c>
      <c r="G3" s="199">
        <f>'[2]10'!H5</f>
        <v>35</v>
      </c>
      <c r="H3" s="200">
        <f>'[2]10'!I5</f>
        <v>0</v>
      </c>
      <c r="I3" s="200">
        <f>'[2]10'!J5</f>
        <v>0</v>
      </c>
      <c r="J3" s="200">
        <f>'[2]10'!K5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33</v>
      </c>
    </row>
    <row r="4" spans="1:19">
      <c r="A4" s="8" t="s">
        <v>46</v>
      </c>
      <c r="B4" s="199">
        <f>'[2]10'!B6</f>
        <v>70</v>
      </c>
      <c r="C4" s="200">
        <f>'[2]10'!C6</f>
        <v>0</v>
      </c>
      <c r="D4" s="200">
        <f>'[2]10'!D6</f>
        <v>0</v>
      </c>
      <c r="E4" s="200">
        <f>'[2]10'!E6</f>
        <v>0</v>
      </c>
      <c r="F4" s="15">
        <f>SUM(B4:E4)</f>
        <v>70</v>
      </c>
      <c r="G4" s="199">
        <f>'[2]10'!H6</f>
        <v>35</v>
      </c>
      <c r="H4" s="200">
        <f>'[2]10'!I6</f>
        <v>0</v>
      </c>
      <c r="I4" s="200">
        <f>'[2]10'!J6</f>
        <v>0</v>
      </c>
      <c r="J4" s="200">
        <f>'[2]10'!K6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33</v>
      </c>
    </row>
    <row r="5" spans="1:19">
      <c r="A5" s="8" t="s">
        <v>47</v>
      </c>
      <c r="B5" s="199">
        <f>'[2]10'!B7</f>
        <v>70</v>
      </c>
      <c r="C5" s="200">
        <f>'[2]10'!C7</f>
        <v>0</v>
      </c>
      <c r="D5" s="200">
        <f>'[2]10'!D7</f>
        <v>0</v>
      </c>
      <c r="E5" s="200">
        <f>'[2]10'!E7</f>
        <v>0</v>
      </c>
      <c r="F5" s="15">
        <f t="shared" ref="F5:F68" si="6">SUM(B5:E5)</f>
        <v>70</v>
      </c>
      <c r="G5" s="199">
        <f>'[2]10'!H7</f>
        <v>35</v>
      </c>
      <c r="H5" s="200">
        <f>'[2]10'!I7</f>
        <v>0</v>
      </c>
      <c r="I5" s="200">
        <f>'[2]10'!J7</f>
        <v>0</v>
      </c>
      <c r="J5" s="200">
        <f>'[2]10'!K7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33</v>
      </c>
    </row>
    <row r="6" spans="1:19">
      <c r="A6" s="8" t="s">
        <v>48</v>
      </c>
      <c r="B6" s="199">
        <f>'[2]10'!B8</f>
        <v>70</v>
      </c>
      <c r="C6" s="200">
        <f>'[2]10'!C8</f>
        <v>0</v>
      </c>
      <c r="D6" s="200">
        <f>'[2]10'!D8</f>
        <v>0</v>
      </c>
      <c r="E6" s="200">
        <f>'[2]10'!E8</f>
        <v>0</v>
      </c>
      <c r="F6" s="15">
        <f t="shared" si="6"/>
        <v>70</v>
      </c>
      <c r="G6" s="199">
        <f>'[2]10'!H8</f>
        <v>35</v>
      </c>
      <c r="H6" s="200">
        <f>'[2]10'!I8</f>
        <v>0</v>
      </c>
      <c r="I6" s="200">
        <f>'[2]10'!J8</f>
        <v>0</v>
      </c>
      <c r="J6" s="200">
        <f>'[2]10'!K8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34</v>
      </c>
    </row>
    <row r="7" spans="1:19">
      <c r="A7" s="8" t="s">
        <v>49</v>
      </c>
      <c r="B7" s="199">
        <f>'[2]10'!B9</f>
        <v>70</v>
      </c>
      <c r="C7" s="200">
        <f>'[2]10'!C9</f>
        <v>0</v>
      </c>
      <c r="D7" s="200">
        <f>'[2]10'!D9</f>
        <v>0</v>
      </c>
      <c r="E7" s="200">
        <f>'[2]10'!E9</f>
        <v>0</v>
      </c>
      <c r="F7" s="15">
        <f t="shared" si="6"/>
        <v>70</v>
      </c>
      <c r="G7" s="199">
        <f>'[2]10'!H9</f>
        <v>35</v>
      </c>
      <c r="H7" s="200">
        <f>'[2]10'!I9</f>
        <v>0</v>
      </c>
      <c r="I7" s="200">
        <f>'[2]10'!J9</f>
        <v>0</v>
      </c>
      <c r="J7" s="200">
        <f>'[2]10'!K9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34</v>
      </c>
    </row>
    <row r="8" spans="1:19">
      <c r="A8" s="8" t="s">
        <v>50</v>
      </c>
      <c r="B8" s="199">
        <f>'[2]10'!B10</f>
        <v>70</v>
      </c>
      <c r="C8" s="200">
        <f>'[2]10'!C10</f>
        <v>0</v>
      </c>
      <c r="D8" s="200">
        <f>'[2]10'!D10</f>
        <v>0</v>
      </c>
      <c r="E8" s="200">
        <f>'[2]10'!E10</f>
        <v>0</v>
      </c>
      <c r="F8" s="15">
        <f t="shared" si="6"/>
        <v>70</v>
      </c>
      <c r="G8" s="199">
        <f>'[2]10'!H10</f>
        <v>35</v>
      </c>
      <c r="H8" s="200">
        <f>'[2]10'!I10</f>
        <v>0</v>
      </c>
      <c r="I8" s="200">
        <f>'[2]10'!J10</f>
        <v>0</v>
      </c>
      <c r="J8" s="200">
        <f>'[2]10'!K10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34</v>
      </c>
    </row>
    <row r="9" spans="1:19">
      <c r="A9" s="8" t="s">
        <v>51</v>
      </c>
      <c r="B9" s="199">
        <f>'[2]10'!B11</f>
        <v>70</v>
      </c>
      <c r="C9" s="200">
        <f>'[2]10'!C11</f>
        <v>0</v>
      </c>
      <c r="D9" s="200">
        <f>'[2]10'!D11</f>
        <v>0</v>
      </c>
      <c r="E9" s="200">
        <f>'[2]10'!E11</f>
        <v>0</v>
      </c>
      <c r="F9" s="15">
        <f t="shared" si="6"/>
        <v>70</v>
      </c>
      <c r="G9" s="199">
        <f>'[2]10'!H11</f>
        <v>35</v>
      </c>
      <c r="H9" s="200">
        <f>'[2]10'!I11</f>
        <v>0</v>
      </c>
      <c r="I9" s="200">
        <f>'[2]10'!J11</f>
        <v>0</v>
      </c>
      <c r="J9" s="200">
        <f>'[2]10'!K11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34</v>
      </c>
    </row>
    <row r="10" spans="1:19">
      <c r="A10" s="8" t="s">
        <v>52</v>
      </c>
      <c r="B10" s="199">
        <f>'[2]10'!B12</f>
        <v>70</v>
      </c>
      <c r="C10" s="200">
        <f>'[2]10'!C12</f>
        <v>0</v>
      </c>
      <c r="D10" s="200">
        <f>'[2]10'!D12</f>
        <v>0</v>
      </c>
      <c r="E10" s="200">
        <f>'[2]10'!E12</f>
        <v>0</v>
      </c>
      <c r="F10" s="15">
        <f t="shared" si="6"/>
        <v>70</v>
      </c>
      <c r="G10" s="199">
        <f>'[2]10'!H12</f>
        <v>35</v>
      </c>
      <c r="H10" s="200">
        <f>'[2]10'!I12</f>
        <v>0</v>
      </c>
      <c r="I10" s="200">
        <f>'[2]10'!J12</f>
        <v>0</v>
      </c>
      <c r="J10" s="200">
        <f>'[2]10'!K12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34</v>
      </c>
    </row>
    <row r="11" spans="1:19">
      <c r="A11" s="8" t="s">
        <v>53</v>
      </c>
      <c r="B11" s="199">
        <f>'[2]10'!B13</f>
        <v>70</v>
      </c>
      <c r="C11" s="200">
        <f>'[2]10'!C13</f>
        <v>0</v>
      </c>
      <c r="D11" s="200">
        <f>'[2]10'!D13</f>
        <v>0</v>
      </c>
      <c r="E11" s="200">
        <f>'[2]10'!E13</f>
        <v>0</v>
      </c>
      <c r="F11" s="15">
        <f t="shared" si="6"/>
        <v>70</v>
      </c>
      <c r="G11" s="199">
        <f>'[2]10'!H13</f>
        <v>35</v>
      </c>
      <c r="H11" s="200">
        <f>'[2]10'!I13</f>
        <v>0</v>
      </c>
      <c r="I11" s="200">
        <f>'[2]10'!J13</f>
        <v>0</v>
      </c>
      <c r="J11" s="200">
        <f>'[2]10'!K13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34</v>
      </c>
    </row>
    <row r="12" spans="1:19">
      <c r="A12" s="8" t="s">
        <v>54</v>
      </c>
      <c r="B12" s="199">
        <f>'[2]10'!B14</f>
        <v>70</v>
      </c>
      <c r="C12" s="200">
        <f>'[2]10'!C14</f>
        <v>0</v>
      </c>
      <c r="D12" s="200">
        <f>'[2]10'!D14</f>
        <v>0</v>
      </c>
      <c r="E12" s="200">
        <f>'[2]10'!E14</f>
        <v>0</v>
      </c>
      <c r="F12" s="15">
        <f t="shared" si="6"/>
        <v>70</v>
      </c>
      <c r="G12" s="199">
        <f>'[2]10'!H14</f>
        <v>35</v>
      </c>
      <c r="H12" s="200">
        <f>'[2]10'!I14</f>
        <v>0</v>
      </c>
      <c r="I12" s="200">
        <f>'[2]10'!J14</f>
        <v>0</v>
      </c>
      <c r="J12" s="200">
        <f>'[2]10'!K14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34</v>
      </c>
    </row>
    <row r="13" spans="1:19">
      <c r="A13" s="8" t="s">
        <v>55</v>
      </c>
      <c r="B13" s="199">
        <f>'[2]10'!B15</f>
        <v>70</v>
      </c>
      <c r="C13" s="200">
        <f>'[2]10'!C15</f>
        <v>0</v>
      </c>
      <c r="D13" s="200">
        <f>'[2]10'!D15</f>
        <v>0</v>
      </c>
      <c r="E13" s="200">
        <f>'[2]10'!E15</f>
        <v>0</v>
      </c>
      <c r="F13" s="15">
        <f t="shared" si="6"/>
        <v>70</v>
      </c>
      <c r="G13" s="199">
        <f>'[2]10'!H15</f>
        <v>35</v>
      </c>
      <c r="H13" s="200">
        <f>'[2]10'!I15</f>
        <v>0</v>
      </c>
      <c r="I13" s="200">
        <f>'[2]10'!J15</f>
        <v>0</v>
      </c>
      <c r="J13" s="200">
        <f>'[2]10'!K15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'[2]10'!B16</f>
        <v>70</v>
      </c>
      <c r="C14" s="200">
        <f>'[2]10'!C16</f>
        <v>0</v>
      </c>
      <c r="D14" s="200">
        <f>'[2]10'!D16</f>
        <v>0</v>
      </c>
      <c r="E14" s="200">
        <f>'[2]10'!E16</f>
        <v>0</v>
      </c>
      <c r="F14" s="15">
        <f t="shared" si="6"/>
        <v>70</v>
      </c>
      <c r="G14" s="199">
        <f>'[2]10'!H16</f>
        <v>35</v>
      </c>
      <c r="H14" s="200">
        <f>'[2]10'!I16</f>
        <v>0</v>
      </c>
      <c r="I14" s="200">
        <f>'[2]10'!J16</f>
        <v>0</v>
      </c>
      <c r="J14" s="200">
        <f>'[2]10'!K16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'[2]10'!B17</f>
        <v>70</v>
      </c>
      <c r="C15" s="200">
        <f>'[2]10'!C17</f>
        <v>0</v>
      </c>
      <c r="D15" s="200">
        <f>'[2]10'!D17</f>
        <v>0</v>
      </c>
      <c r="E15" s="200">
        <f>'[2]10'!E17</f>
        <v>0</v>
      </c>
      <c r="F15" s="15">
        <f t="shared" si="6"/>
        <v>70</v>
      </c>
      <c r="G15" s="199">
        <f>'[2]10'!H17</f>
        <v>35</v>
      </c>
      <c r="H15" s="200">
        <f>'[2]10'!I17</f>
        <v>0</v>
      </c>
      <c r="I15" s="200">
        <f>'[2]10'!J17</f>
        <v>0</v>
      </c>
      <c r="J15" s="200">
        <f>'[2]10'!K17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33</v>
      </c>
    </row>
    <row r="16" spans="1:19">
      <c r="A16" s="8" t="s">
        <v>58</v>
      </c>
      <c r="B16" s="199">
        <f>'[2]10'!B18</f>
        <v>70</v>
      </c>
      <c r="C16" s="200">
        <f>'[2]10'!C18</f>
        <v>0</v>
      </c>
      <c r="D16" s="200">
        <f>'[2]10'!D18</f>
        <v>0</v>
      </c>
      <c r="E16" s="200">
        <f>'[2]10'!E18</f>
        <v>0</v>
      </c>
      <c r="F16" s="15">
        <f t="shared" si="6"/>
        <v>70</v>
      </c>
      <c r="G16" s="199">
        <f>'[2]10'!H18</f>
        <v>35</v>
      </c>
      <c r="H16" s="200">
        <f>'[2]10'!I18</f>
        <v>0</v>
      </c>
      <c r="I16" s="200">
        <f>'[2]10'!J18</f>
        <v>0</v>
      </c>
      <c r="J16" s="200">
        <f>'[2]10'!K18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33</v>
      </c>
    </row>
    <row r="17" spans="1:19">
      <c r="A17" s="8" t="s">
        <v>59</v>
      </c>
      <c r="B17" s="199">
        <f>'[2]10'!B19</f>
        <v>70</v>
      </c>
      <c r="C17" s="200">
        <f>'[2]10'!C19</f>
        <v>0</v>
      </c>
      <c r="D17" s="200">
        <f>'[2]10'!D19</f>
        <v>0</v>
      </c>
      <c r="E17" s="200">
        <f>'[2]10'!E19</f>
        <v>0</v>
      </c>
      <c r="F17" s="15">
        <f t="shared" si="6"/>
        <v>70</v>
      </c>
      <c r="G17" s="199">
        <f>'[2]10'!H19</f>
        <v>35</v>
      </c>
      <c r="H17" s="200">
        <f>'[2]10'!I19</f>
        <v>0</v>
      </c>
      <c r="I17" s="200">
        <f>'[2]10'!J19</f>
        <v>0</v>
      </c>
      <c r="J17" s="200">
        <f>'[2]10'!K19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33</v>
      </c>
    </row>
    <row r="18" spans="1:19">
      <c r="A18" s="8" t="s">
        <v>60</v>
      </c>
      <c r="B18" s="199">
        <f>'[2]10'!B20</f>
        <v>70</v>
      </c>
      <c r="C18" s="200">
        <f>'[2]10'!C20</f>
        <v>0</v>
      </c>
      <c r="D18" s="200">
        <f>'[2]10'!D20</f>
        <v>0</v>
      </c>
      <c r="E18" s="200">
        <f>'[2]10'!E20</f>
        <v>0</v>
      </c>
      <c r="F18" s="15">
        <f t="shared" si="6"/>
        <v>70</v>
      </c>
      <c r="G18" s="199">
        <f>'[2]10'!H20</f>
        <v>35</v>
      </c>
      <c r="H18" s="200">
        <f>'[2]10'!I20</f>
        <v>0</v>
      </c>
      <c r="I18" s="200">
        <f>'[2]10'!J20</f>
        <v>0</v>
      </c>
      <c r="J18" s="200">
        <f>'[2]10'!K20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33</v>
      </c>
    </row>
    <row r="19" spans="1:19">
      <c r="A19" s="8" t="s">
        <v>61</v>
      </c>
      <c r="B19" s="199">
        <f>'[2]10'!B21</f>
        <v>70</v>
      </c>
      <c r="C19" s="200">
        <f>'[2]10'!C21</f>
        <v>0</v>
      </c>
      <c r="D19" s="200">
        <f>'[2]10'!D21</f>
        <v>0</v>
      </c>
      <c r="E19" s="200">
        <f>'[2]10'!E21</f>
        <v>0</v>
      </c>
      <c r="F19" s="15">
        <f t="shared" si="6"/>
        <v>70</v>
      </c>
      <c r="G19" s="199">
        <f>'[2]10'!H21</f>
        <v>35</v>
      </c>
      <c r="H19" s="200">
        <f>'[2]10'!I21</f>
        <v>0</v>
      </c>
      <c r="I19" s="200">
        <f>'[2]10'!J21</f>
        <v>0</v>
      </c>
      <c r="J19" s="200">
        <f>'[2]10'!K21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33</v>
      </c>
    </row>
    <row r="20" spans="1:19">
      <c r="A20" s="8" t="s">
        <v>62</v>
      </c>
      <c r="B20" s="199">
        <f>'[2]10'!B22</f>
        <v>70</v>
      </c>
      <c r="C20" s="200">
        <f>'[2]10'!C22</f>
        <v>0</v>
      </c>
      <c r="D20" s="200">
        <f>'[2]10'!D22</f>
        <v>0</v>
      </c>
      <c r="E20" s="200">
        <f>'[2]10'!E22</f>
        <v>0</v>
      </c>
      <c r="F20" s="15">
        <f t="shared" si="6"/>
        <v>70</v>
      </c>
      <c r="G20" s="199">
        <f>'[2]10'!H22</f>
        <v>35</v>
      </c>
      <c r="H20" s="200">
        <f>'[2]10'!I22</f>
        <v>0</v>
      </c>
      <c r="I20" s="200">
        <f>'[2]10'!J22</f>
        <v>0</v>
      </c>
      <c r="J20" s="200">
        <f>'[2]10'!K22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33</v>
      </c>
    </row>
    <row r="21" spans="1:19">
      <c r="A21" s="8" t="s">
        <v>63</v>
      </c>
      <c r="B21" s="199">
        <f>'[2]10'!B23</f>
        <v>70</v>
      </c>
      <c r="C21" s="200">
        <f>'[2]10'!C23</f>
        <v>0</v>
      </c>
      <c r="D21" s="200">
        <f>'[2]10'!D23</f>
        <v>0</v>
      </c>
      <c r="E21" s="200">
        <f>'[2]10'!E23</f>
        <v>0</v>
      </c>
      <c r="F21" s="15">
        <f t="shared" si="6"/>
        <v>70</v>
      </c>
      <c r="G21" s="199">
        <f>'[2]10'!H23</f>
        <v>35</v>
      </c>
      <c r="H21" s="200">
        <f>'[2]10'!I23</f>
        <v>0</v>
      </c>
      <c r="I21" s="200">
        <f>'[2]10'!J23</f>
        <v>0</v>
      </c>
      <c r="J21" s="200">
        <f>'[2]10'!K23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'[2]10'!B24</f>
        <v>70</v>
      </c>
      <c r="C22" s="200">
        <f>'[2]10'!C24</f>
        <v>0</v>
      </c>
      <c r="D22" s="200">
        <f>'[2]10'!D24</f>
        <v>0</v>
      </c>
      <c r="E22" s="200">
        <f>'[2]10'!E24</f>
        <v>0</v>
      </c>
      <c r="F22" s="15">
        <f t="shared" si="6"/>
        <v>70</v>
      </c>
      <c r="G22" s="199">
        <f>'[2]10'!H24</f>
        <v>35</v>
      </c>
      <c r="H22" s="200">
        <f>'[2]10'!I24</f>
        <v>0</v>
      </c>
      <c r="I22" s="200">
        <f>'[2]10'!J24</f>
        <v>0</v>
      </c>
      <c r="J22" s="200">
        <f>'[2]10'!K24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34</v>
      </c>
    </row>
    <row r="23" spans="1:19">
      <c r="A23" s="8" t="s">
        <v>65</v>
      </c>
      <c r="B23" s="199">
        <f>'[2]10'!B25</f>
        <v>70</v>
      </c>
      <c r="C23" s="200">
        <f>'[2]10'!C25</f>
        <v>0</v>
      </c>
      <c r="D23" s="200">
        <f>'[2]10'!D25</f>
        <v>0</v>
      </c>
      <c r="E23" s="200">
        <f>'[2]10'!E25</f>
        <v>0</v>
      </c>
      <c r="F23" s="15">
        <f t="shared" si="6"/>
        <v>70</v>
      </c>
      <c r="G23" s="199">
        <f>'[2]10'!H25</f>
        <v>35</v>
      </c>
      <c r="H23" s="200">
        <f>'[2]10'!I25</f>
        <v>0</v>
      </c>
      <c r="I23" s="200">
        <f>'[2]10'!J25</f>
        <v>0</v>
      </c>
      <c r="J23" s="200">
        <f>'[2]10'!K25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34</v>
      </c>
    </row>
    <row r="24" spans="1:19">
      <c r="A24" s="8" t="s">
        <v>66</v>
      </c>
      <c r="B24" s="199">
        <f>'[2]10'!B26</f>
        <v>70</v>
      </c>
      <c r="C24" s="200">
        <f>'[2]10'!C26</f>
        <v>0</v>
      </c>
      <c r="D24" s="200">
        <f>'[2]10'!D26</f>
        <v>0</v>
      </c>
      <c r="E24" s="200">
        <f>'[2]10'!E26</f>
        <v>0</v>
      </c>
      <c r="F24" s="15">
        <f t="shared" si="6"/>
        <v>70</v>
      </c>
      <c r="G24" s="199">
        <f>'[2]10'!H26</f>
        <v>35</v>
      </c>
      <c r="H24" s="200">
        <f>'[2]10'!I26</f>
        <v>0</v>
      </c>
      <c r="I24" s="200">
        <f>'[2]10'!J26</f>
        <v>0</v>
      </c>
      <c r="J24" s="200">
        <f>'[2]10'!K26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34</v>
      </c>
    </row>
    <row r="25" spans="1:19">
      <c r="A25" s="8" t="s">
        <v>67</v>
      </c>
      <c r="B25" s="199">
        <f>'[2]10'!B27</f>
        <v>70</v>
      </c>
      <c r="C25" s="200">
        <f>'[2]10'!C27</f>
        <v>0</v>
      </c>
      <c r="D25" s="200">
        <f>'[2]10'!D27</f>
        <v>0</v>
      </c>
      <c r="E25" s="200">
        <f>'[2]10'!E27</f>
        <v>0</v>
      </c>
      <c r="F25" s="15">
        <f t="shared" si="6"/>
        <v>70</v>
      </c>
      <c r="G25" s="199">
        <f>'[2]10'!H27</f>
        <v>35</v>
      </c>
      <c r="H25" s="200">
        <f>'[2]10'!I27</f>
        <v>0</v>
      </c>
      <c r="I25" s="200">
        <f>'[2]10'!J27</f>
        <v>0</v>
      </c>
      <c r="J25" s="200">
        <f>'[2]10'!K27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34</v>
      </c>
    </row>
    <row r="26" spans="1:19">
      <c r="A26" s="8" t="s">
        <v>68</v>
      </c>
      <c r="B26" s="199">
        <f>'[2]10'!B28</f>
        <v>70</v>
      </c>
      <c r="C26" s="200">
        <f>'[2]10'!C28</f>
        <v>0</v>
      </c>
      <c r="D26" s="200">
        <f>'[2]10'!D28</f>
        <v>0</v>
      </c>
      <c r="E26" s="200">
        <f>'[2]10'!E28</f>
        <v>0</v>
      </c>
      <c r="F26" s="15">
        <f t="shared" si="6"/>
        <v>70</v>
      </c>
      <c r="G26" s="199">
        <f>'[2]10'!H28</f>
        <v>35</v>
      </c>
      <c r="H26" s="200">
        <f>'[2]10'!I28</f>
        <v>0</v>
      </c>
      <c r="I26" s="200">
        <f>'[2]10'!J28</f>
        <v>0</v>
      </c>
      <c r="J26" s="200">
        <f>'[2]10'!K28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34</v>
      </c>
    </row>
    <row r="27" spans="1:19">
      <c r="A27" s="8" t="s">
        <v>69</v>
      </c>
      <c r="B27" s="199">
        <f>'[2]10'!B29</f>
        <v>70</v>
      </c>
      <c r="C27" s="200">
        <f>'[2]10'!C29</f>
        <v>0</v>
      </c>
      <c r="D27" s="200">
        <f>'[2]10'!D29</f>
        <v>0</v>
      </c>
      <c r="E27" s="200">
        <f>'[2]10'!E29</f>
        <v>0</v>
      </c>
      <c r="F27" s="15">
        <f t="shared" si="6"/>
        <v>70</v>
      </c>
      <c r="G27" s="199">
        <f>'[2]10'!H29</f>
        <v>35</v>
      </c>
      <c r="H27" s="200">
        <f>'[2]10'!I29</f>
        <v>0</v>
      </c>
      <c r="I27" s="200">
        <f>'[2]10'!J29</f>
        <v>0</v>
      </c>
      <c r="J27" s="200">
        <f>'[2]10'!K29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'[2]10'!B30</f>
        <v>70</v>
      </c>
      <c r="C28" s="200">
        <f>'[2]10'!C30</f>
        <v>0</v>
      </c>
      <c r="D28" s="200">
        <f>'[2]10'!D30</f>
        <v>0</v>
      </c>
      <c r="E28" s="200">
        <f>'[2]10'!E30</f>
        <v>0</v>
      </c>
      <c r="F28" s="15">
        <f t="shared" si="6"/>
        <v>70</v>
      </c>
      <c r="G28" s="199">
        <f>'[2]10'!H30</f>
        <v>35</v>
      </c>
      <c r="H28" s="200">
        <f>'[2]10'!I30</f>
        <v>0</v>
      </c>
      <c r="I28" s="200">
        <f>'[2]10'!J30</f>
        <v>0</v>
      </c>
      <c r="J28" s="200">
        <f>'[2]10'!K30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'[2]10'!B31</f>
        <v>70</v>
      </c>
      <c r="C29" s="200">
        <f>'[2]10'!C31</f>
        <v>0</v>
      </c>
      <c r="D29" s="200">
        <f>'[2]10'!D31</f>
        <v>0</v>
      </c>
      <c r="E29" s="200">
        <f>'[2]10'!E31</f>
        <v>0</v>
      </c>
      <c r="F29" s="15">
        <f t="shared" si="6"/>
        <v>70</v>
      </c>
      <c r="G29" s="199">
        <f>'[2]10'!H31</f>
        <v>35</v>
      </c>
      <c r="H29" s="200">
        <f>'[2]10'!I31</f>
        <v>0</v>
      </c>
      <c r="I29" s="200">
        <f>'[2]10'!J31</f>
        <v>0</v>
      </c>
      <c r="J29" s="200">
        <f>'[2]10'!K31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'[2]10'!B32</f>
        <v>70</v>
      </c>
      <c r="C30" s="200">
        <f>'[2]10'!C32</f>
        <v>0</v>
      </c>
      <c r="D30" s="200">
        <f>'[2]10'!D32</f>
        <v>0</v>
      </c>
      <c r="E30" s="200">
        <f>'[2]10'!E32</f>
        <v>0</v>
      </c>
      <c r="F30" s="15">
        <f t="shared" si="6"/>
        <v>70</v>
      </c>
      <c r="G30" s="199">
        <f>'[2]10'!H32</f>
        <v>35</v>
      </c>
      <c r="H30" s="200">
        <f>'[2]10'!I32</f>
        <v>0</v>
      </c>
      <c r="I30" s="200">
        <f>'[2]10'!J32</f>
        <v>0</v>
      </c>
      <c r="J30" s="200">
        <f>'[2]10'!K32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'[2]10'!B33</f>
        <v>70</v>
      </c>
      <c r="C31" s="200">
        <f>'[2]10'!C33</f>
        <v>0</v>
      </c>
      <c r="D31" s="200">
        <f>'[2]10'!D33</f>
        <v>0</v>
      </c>
      <c r="E31" s="200">
        <f>'[2]10'!E33</f>
        <v>0</v>
      </c>
      <c r="F31" s="15">
        <f t="shared" si="6"/>
        <v>70</v>
      </c>
      <c r="G31" s="199">
        <f>'[2]10'!H33</f>
        <v>35</v>
      </c>
      <c r="H31" s="200">
        <f>'[2]10'!I33</f>
        <v>0</v>
      </c>
      <c r="I31" s="200">
        <f>'[2]10'!J33</f>
        <v>0</v>
      </c>
      <c r="J31" s="200">
        <f>'[2]10'!K33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'[2]10'!B34</f>
        <v>70</v>
      </c>
      <c r="C32" s="200">
        <f>'[2]10'!C34</f>
        <v>0</v>
      </c>
      <c r="D32" s="200">
        <f>'[2]10'!D34</f>
        <v>0</v>
      </c>
      <c r="E32" s="200">
        <f>'[2]10'!E34</f>
        <v>0</v>
      </c>
      <c r="F32" s="15">
        <f t="shared" si="6"/>
        <v>70</v>
      </c>
      <c r="G32" s="199">
        <f>'[2]10'!H34</f>
        <v>35</v>
      </c>
      <c r="H32" s="200">
        <f>'[2]10'!I34</f>
        <v>0</v>
      </c>
      <c r="I32" s="200">
        <f>'[2]10'!J34</f>
        <v>0</v>
      </c>
      <c r="J32" s="200">
        <f>'[2]10'!K34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'[2]10'!B35</f>
        <v>70</v>
      </c>
      <c r="C33" s="200">
        <f>'[2]10'!C35</f>
        <v>0</v>
      </c>
      <c r="D33" s="200">
        <f>'[2]10'!D35</f>
        <v>0</v>
      </c>
      <c r="E33" s="200">
        <f>'[2]10'!E35</f>
        <v>0</v>
      </c>
      <c r="F33" s="15">
        <f t="shared" si="6"/>
        <v>70</v>
      </c>
      <c r="G33" s="199">
        <f>'[2]10'!H35</f>
        <v>35</v>
      </c>
      <c r="H33" s="200">
        <f>'[2]10'!I35</f>
        <v>0</v>
      </c>
      <c r="I33" s="200">
        <f>'[2]10'!J35</f>
        <v>0</v>
      </c>
      <c r="J33" s="200">
        <f>'[2]10'!K35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'[2]10'!B36</f>
        <v>70</v>
      </c>
      <c r="C34" s="200">
        <f>'[2]10'!C36</f>
        <v>0</v>
      </c>
      <c r="D34" s="200">
        <f>'[2]10'!D36</f>
        <v>0</v>
      </c>
      <c r="E34" s="200">
        <f>'[2]10'!E36</f>
        <v>0</v>
      </c>
      <c r="F34" s="15">
        <f t="shared" si="6"/>
        <v>70</v>
      </c>
      <c r="G34" s="199">
        <f>'[2]10'!H36</f>
        <v>35</v>
      </c>
      <c r="H34" s="200">
        <f>'[2]10'!I36</f>
        <v>0</v>
      </c>
      <c r="I34" s="200">
        <f>'[2]10'!J36</f>
        <v>0</v>
      </c>
      <c r="J34" s="200">
        <f>'[2]10'!K36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'[2]10'!B37</f>
        <v>70</v>
      </c>
      <c r="C35" s="200">
        <f>'[2]10'!C37</f>
        <v>0</v>
      </c>
      <c r="D35" s="200">
        <f>'[2]10'!D37</f>
        <v>0</v>
      </c>
      <c r="E35" s="200">
        <f>'[2]10'!E37</f>
        <v>0</v>
      </c>
      <c r="F35" s="15">
        <f t="shared" si="6"/>
        <v>70</v>
      </c>
      <c r="G35" s="199">
        <f>'[2]10'!H37</f>
        <v>35</v>
      </c>
      <c r="H35" s="200">
        <f>'[2]10'!I37</f>
        <v>0</v>
      </c>
      <c r="I35" s="200">
        <f>'[2]10'!J37</f>
        <v>0</v>
      </c>
      <c r="J35" s="200">
        <f>'[2]10'!K37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34</v>
      </c>
    </row>
    <row r="36" spans="1:19">
      <c r="A36" s="8" t="s">
        <v>78</v>
      </c>
      <c r="B36" s="199">
        <f>'[2]10'!B38</f>
        <v>70</v>
      </c>
      <c r="C36" s="200">
        <f>'[2]10'!C38</f>
        <v>0</v>
      </c>
      <c r="D36" s="200">
        <f>'[2]10'!D38</f>
        <v>0</v>
      </c>
      <c r="E36" s="200">
        <f>'[2]10'!E38</f>
        <v>0</v>
      </c>
      <c r="F36" s="15">
        <f t="shared" si="6"/>
        <v>70</v>
      </c>
      <c r="G36" s="199">
        <f>'[2]10'!H38</f>
        <v>35</v>
      </c>
      <c r="H36" s="200">
        <f>'[2]10'!I38</f>
        <v>0</v>
      </c>
      <c r="I36" s="200">
        <f>'[2]10'!J38</f>
        <v>0</v>
      </c>
      <c r="J36" s="200">
        <f>'[2]10'!K38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34</v>
      </c>
    </row>
    <row r="37" spans="1:19">
      <c r="A37" s="8" t="s">
        <v>79</v>
      </c>
      <c r="B37" s="199">
        <f>'[2]10'!B39</f>
        <v>70</v>
      </c>
      <c r="C37" s="200">
        <f>'[2]10'!C39</f>
        <v>0</v>
      </c>
      <c r="D37" s="200">
        <f>'[2]10'!D39</f>
        <v>0</v>
      </c>
      <c r="E37" s="200">
        <f>'[2]10'!E39</f>
        <v>0</v>
      </c>
      <c r="F37" s="15">
        <f t="shared" si="6"/>
        <v>70</v>
      </c>
      <c r="G37" s="199">
        <f>'[2]10'!H39</f>
        <v>35</v>
      </c>
      <c r="H37" s="200">
        <f>'[2]10'!I39</f>
        <v>0</v>
      </c>
      <c r="I37" s="200">
        <f>'[2]10'!J39</f>
        <v>0</v>
      </c>
      <c r="J37" s="200">
        <f>'[2]10'!K39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34</v>
      </c>
    </row>
    <row r="38" spans="1:19">
      <c r="A38" s="8" t="s">
        <v>80</v>
      </c>
      <c r="B38" s="199">
        <f>'[2]10'!B40</f>
        <v>70</v>
      </c>
      <c r="C38" s="200">
        <f>'[2]10'!C40</f>
        <v>0</v>
      </c>
      <c r="D38" s="200">
        <f>'[2]10'!D40</f>
        <v>0</v>
      </c>
      <c r="E38" s="200">
        <f>'[2]10'!E40</f>
        <v>0</v>
      </c>
      <c r="F38" s="15">
        <f t="shared" si="6"/>
        <v>70</v>
      </c>
      <c r="G38" s="199">
        <f>'[2]10'!H40</f>
        <v>35</v>
      </c>
      <c r="H38" s="200">
        <f>'[2]10'!I40</f>
        <v>0</v>
      </c>
      <c r="I38" s="200">
        <f>'[2]10'!J40</f>
        <v>0</v>
      </c>
      <c r="J38" s="200">
        <f>'[2]10'!K40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34</v>
      </c>
    </row>
    <row r="39" spans="1:19">
      <c r="A39" s="8" t="s">
        <v>81</v>
      </c>
      <c r="B39" s="199">
        <f>'[2]10'!B41</f>
        <v>70</v>
      </c>
      <c r="C39" s="200">
        <f>'[2]10'!C41</f>
        <v>0</v>
      </c>
      <c r="D39" s="200">
        <f>'[2]10'!D41</f>
        <v>0</v>
      </c>
      <c r="E39" s="200">
        <f>'[2]10'!E41</f>
        <v>0</v>
      </c>
      <c r="F39" s="15">
        <f t="shared" si="6"/>
        <v>70</v>
      </c>
      <c r="G39" s="199">
        <f>'[2]10'!H41</f>
        <v>35</v>
      </c>
      <c r="H39" s="200">
        <f>'[2]10'!I41</f>
        <v>0</v>
      </c>
      <c r="I39" s="200">
        <f>'[2]10'!J41</f>
        <v>0</v>
      </c>
      <c r="J39" s="200">
        <f>'[2]10'!K41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34</v>
      </c>
    </row>
    <row r="40" spans="1:19">
      <c r="A40" s="8" t="s">
        <v>82</v>
      </c>
      <c r="B40" s="199">
        <f>'[2]10'!B42</f>
        <v>70</v>
      </c>
      <c r="C40" s="200">
        <f>'[2]10'!C42</f>
        <v>0</v>
      </c>
      <c r="D40" s="200">
        <f>'[2]10'!D42</f>
        <v>0</v>
      </c>
      <c r="E40" s="200">
        <f>'[2]10'!E42</f>
        <v>0</v>
      </c>
      <c r="F40" s="15">
        <f t="shared" si="6"/>
        <v>70</v>
      </c>
      <c r="G40" s="199">
        <f>'[2]10'!H42</f>
        <v>35</v>
      </c>
      <c r="H40" s="200">
        <f>'[2]10'!I42</f>
        <v>0</v>
      </c>
      <c r="I40" s="200">
        <f>'[2]10'!J42</f>
        <v>0</v>
      </c>
      <c r="J40" s="200">
        <f>'[2]10'!K42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34</v>
      </c>
    </row>
    <row r="41" spans="1:19">
      <c r="A41" s="8" t="s">
        <v>83</v>
      </c>
      <c r="B41" s="199">
        <f>'[2]10'!B43</f>
        <v>70</v>
      </c>
      <c r="C41" s="200">
        <f>'[2]10'!C43</f>
        <v>0</v>
      </c>
      <c r="D41" s="200">
        <f>'[2]10'!D43</f>
        <v>0</v>
      </c>
      <c r="E41" s="200">
        <f>'[2]10'!E43</f>
        <v>0</v>
      </c>
      <c r="F41" s="15">
        <f t="shared" si="6"/>
        <v>70</v>
      </c>
      <c r="G41" s="199">
        <f>'[2]10'!H43</f>
        <v>35</v>
      </c>
      <c r="H41" s="200">
        <f>'[2]10'!I43</f>
        <v>0</v>
      </c>
      <c r="I41" s="200">
        <f>'[2]10'!J43</f>
        <v>0</v>
      </c>
      <c r="J41" s="200">
        <f>'[2]10'!K43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34</v>
      </c>
    </row>
    <row r="42" spans="1:19">
      <c r="A42" s="8" t="s">
        <v>84</v>
      </c>
      <c r="B42" s="199">
        <f>'[2]10'!B44</f>
        <v>70</v>
      </c>
      <c r="C42" s="200">
        <f>'[2]10'!C44</f>
        <v>0</v>
      </c>
      <c r="D42" s="200">
        <f>'[2]10'!D44</f>
        <v>0</v>
      </c>
      <c r="E42" s="200">
        <f>'[2]10'!E44</f>
        <v>0</v>
      </c>
      <c r="F42" s="15">
        <f t="shared" si="6"/>
        <v>70</v>
      </c>
      <c r="G42" s="199">
        <f>'[2]10'!H44</f>
        <v>35</v>
      </c>
      <c r="H42" s="200">
        <f>'[2]10'!I44</f>
        <v>0</v>
      </c>
      <c r="I42" s="200">
        <f>'[2]10'!J44</f>
        <v>0</v>
      </c>
      <c r="J42" s="200">
        <f>'[2]10'!K44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34</v>
      </c>
    </row>
    <row r="43" spans="1:19">
      <c r="A43" s="8" t="s">
        <v>85</v>
      </c>
      <c r="B43" s="199">
        <f>'[2]10'!B45</f>
        <v>70</v>
      </c>
      <c r="C43" s="200">
        <f>'[2]10'!C45</f>
        <v>0</v>
      </c>
      <c r="D43" s="200">
        <f>'[2]10'!D45</f>
        <v>0</v>
      </c>
      <c r="E43" s="200">
        <f>'[2]10'!E45</f>
        <v>0</v>
      </c>
      <c r="F43" s="15">
        <f t="shared" si="6"/>
        <v>70</v>
      </c>
      <c r="G43" s="199">
        <f>'[2]10'!H45</f>
        <v>35</v>
      </c>
      <c r="H43" s="200">
        <f>'[2]10'!I45</f>
        <v>0</v>
      </c>
      <c r="I43" s="200">
        <f>'[2]10'!J45</f>
        <v>0</v>
      </c>
      <c r="J43" s="200">
        <f>'[2]10'!K45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34</v>
      </c>
    </row>
    <row r="44" spans="1:19">
      <c r="A44" s="8" t="s">
        <v>86</v>
      </c>
      <c r="B44" s="199">
        <f>'[2]10'!B46</f>
        <v>70</v>
      </c>
      <c r="C44" s="200">
        <f>'[2]10'!C46</f>
        <v>0</v>
      </c>
      <c r="D44" s="200">
        <f>'[2]10'!D46</f>
        <v>0</v>
      </c>
      <c r="E44" s="200">
        <f>'[2]10'!E46</f>
        <v>0</v>
      </c>
      <c r="F44" s="15">
        <f t="shared" si="6"/>
        <v>70</v>
      </c>
      <c r="G44" s="199">
        <f>'[2]10'!H46</f>
        <v>35</v>
      </c>
      <c r="H44" s="200">
        <f>'[2]10'!I46</f>
        <v>0</v>
      </c>
      <c r="I44" s="200">
        <f>'[2]10'!J46</f>
        <v>0</v>
      </c>
      <c r="J44" s="200">
        <f>'[2]10'!K46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33</v>
      </c>
    </row>
    <row r="45" spans="1:19">
      <c r="A45" s="8" t="s">
        <v>87</v>
      </c>
      <c r="B45" s="199">
        <f>'[2]10'!B47</f>
        <v>70</v>
      </c>
      <c r="C45" s="200">
        <f>'[2]10'!C47</f>
        <v>0</v>
      </c>
      <c r="D45" s="200">
        <f>'[2]10'!D47</f>
        <v>0</v>
      </c>
      <c r="E45" s="200">
        <f>'[2]10'!E47</f>
        <v>0</v>
      </c>
      <c r="F45" s="15">
        <f t="shared" si="6"/>
        <v>70</v>
      </c>
      <c r="G45" s="199">
        <f>'[2]10'!H47</f>
        <v>35</v>
      </c>
      <c r="H45" s="200">
        <f>'[2]10'!I47</f>
        <v>0</v>
      </c>
      <c r="I45" s="200">
        <f>'[2]10'!J47</f>
        <v>0</v>
      </c>
      <c r="J45" s="200">
        <f>'[2]10'!K47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33</v>
      </c>
    </row>
    <row r="46" spans="1:19">
      <c r="A46" s="8" t="s">
        <v>88</v>
      </c>
      <c r="B46" s="199">
        <f>'[2]10'!B48</f>
        <v>70</v>
      </c>
      <c r="C46" s="200">
        <f>'[2]10'!C48</f>
        <v>0</v>
      </c>
      <c r="D46" s="200">
        <f>'[2]10'!D48</f>
        <v>0</v>
      </c>
      <c r="E46" s="200">
        <f>'[2]10'!E48</f>
        <v>0</v>
      </c>
      <c r="F46" s="15">
        <f t="shared" si="6"/>
        <v>70</v>
      </c>
      <c r="G46" s="199">
        <f>'[2]10'!H48</f>
        <v>35</v>
      </c>
      <c r="H46" s="200">
        <f>'[2]10'!I48</f>
        <v>0</v>
      </c>
      <c r="I46" s="200">
        <f>'[2]10'!J48</f>
        <v>0</v>
      </c>
      <c r="J46" s="200">
        <f>'[2]10'!K48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33</v>
      </c>
    </row>
    <row r="47" spans="1:19">
      <c r="A47" s="8" t="s">
        <v>89</v>
      </c>
      <c r="B47" s="199">
        <f>'[2]10'!B49</f>
        <v>70</v>
      </c>
      <c r="C47" s="200">
        <f>'[2]10'!C49</f>
        <v>0</v>
      </c>
      <c r="D47" s="200">
        <f>'[2]10'!D49</f>
        <v>0</v>
      </c>
      <c r="E47" s="200">
        <f>'[2]10'!E49</f>
        <v>0</v>
      </c>
      <c r="F47" s="15">
        <f t="shared" si="6"/>
        <v>70</v>
      </c>
      <c r="G47" s="199">
        <f>'[2]10'!H49</f>
        <v>35</v>
      </c>
      <c r="H47" s="200">
        <f>'[2]10'!I49</f>
        <v>0</v>
      </c>
      <c r="I47" s="200">
        <f>'[2]10'!J49</f>
        <v>0</v>
      </c>
      <c r="J47" s="200">
        <f>'[2]10'!K49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32</v>
      </c>
    </row>
    <row r="48" spans="1:19">
      <c r="A48" s="8" t="s">
        <v>90</v>
      </c>
      <c r="B48" s="199">
        <f>'[2]10'!B50</f>
        <v>70</v>
      </c>
      <c r="C48" s="200">
        <f>'[2]10'!C50</f>
        <v>0</v>
      </c>
      <c r="D48" s="200">
        <f>'[2]10'!D50</f>
        <v>0</v>
      </c>
      <c r="E48" s="200">
        <f>'[2]10'!E50</f>
        <v>0</v>
      </c>
      <c r="F48" s="15">
        <f t="shared" si="6"/>
        <v>70</v>
      </c>
      <c r="G48" s="199">
        <f>'[2]10'!H50</f>
        <v>35</v>
      </c>
      <c r="H48" s="200">
        <f>'[2]10'!I50</f>
        <v>0</v>
      </c>
      <c r="I48" s="200">
        <f>'[2]10'!J50</f>
        <v>0</v>
      </c>
      <c r="J48" s="200">
        <f>'[2]10'!K50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32</v>
      </c>
    </row>
    <row r="49" spans="1:19">
      <c r="A49" s="8" t="s">
        <v>91</v>
      </c>
      <c r="B49" s="199">
        <f>'[2]10'!B51</f>
        <v>70</v>
      </c>
      <c r="C49" s="200">
        <f>'[2]10'!C51</f>
        <v>0</v>
      </c>
      <c r="D49" s="200">
        <f>'[2]10'!D51</f>
        <v>0</v>
      </c>
      <c r="E49" s="200">
        <f>'[2]10'!E51</f>
        <v>0</v>
      </c>
      <c r="F49" s="15">
        <f t="shared" si="6"/>
        <v>70</v>
      </c>
      <c r="G49" s="199">
        <f>'[2]10'!H51</f>
        <v>35</v>
      </c>
      <c r="H49" s="200">
        <f>'[2]10'!I51</f>
        <v>0</v>
      </c>
      <c r="I49" s="200">
        <f>'[2]10'!J51</f>
        <v>0</v>
      </c>
      <c r="J49" s="200">
        <f>'[2]10'!K51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32</v>
      </c>
    </row>
    <row r="50" spans="1:19">
      <c r="A50" s="8" t="s">
        <v>92</v>
      </c>
      <c r="B50" s="199">
        <f>'[2]10'!B52</f>
        <v>70</v>
      </c>
      <c r="C50" s="200">
        <f>'[2]10'!C52</f>
        <v>0</v>
      </c>
      <c r="D50" s="200">
        <f>'[2]10'!D52</f>
        <v>0</v>
      </c>
      <c r="E50" s="200">
        <f>'[2]10'!E52</f>
        <v>0</v>
      </c>
      <c r="F50" s="15">
        <f t="shared" si="6"/>
        <v>70</v>
      </c>
      <c r="G50" s="199">
        <f>'[2]10'!H52</f>
        <v>35</v>
      </c>
      <c r="H50" s="200">
        <f>'[2]10'!I52</f>
        <v>0</v>
      </c>
      <c r="I50" s="200">
        <f>'[2]10'!J52</f>
        <v>0</v>
      </c>
      <c r="J50" s="200">
        <f>'[2]10'!K52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32</v>
      </c>
    </row>
    <row r="51" spans="1:19">
      <c r="A51" s="8" t="s">
        <v>93</v>
      </c>
      <c r="B51" s="199">
        <f>'[2]10'!B53</f>
        <v>70</v>
      </c>
      <c r="C51" s="200">
        <f>'[2]10'!C53</f>
        <v>0</v>
      </c>
      <c r="D51" s="200">
        <f>'[2]10'!D53</f>
        <v>0</v>
      </c>
      <c r="E51" s="200">
        <f>'[2]10'!E53</f>
        <v>0</v>
      </c>
      <c r="F51" s="15">
        <f t="shared" si="6"/>
        <v>70</v>
      </c>
      <c r="G51" s="199">
        <f>'[2]10'!H53</f>
        <v>35</v>
      </c>
      <c r="H51" s="200">
        <f>'[2]10'!I53</f>
        <v>0</v>
      </c>
      <c r="I51" s="200">
        <f>'[2]10'!J53</f>
        <v>0</v>
      </c>
      <c r="J51" s="200">
        <f>'[2]10'!K53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32</v>
      </c>
    </row>
    <row r="52" spans="1:19">
      <c r="A52" s="8" t="s">
        <v>94</v>
      </c>
      <c r="B52" s="199">
        <f>'[2]10'!B54</f>
        <v>70</v>
      </c>
      <c r="C52" s="200">
        <f>'[2]10'!C54</f>
        <v>0</v>
      </c>
      <c r="D52" s="200">
        <f>'[2]10'!D54</f>
        <v>0</v>
      </c>
      <c r="E52" s="200">
        <f>'[2]10'!E54</f>
        <v>0</v>
      </c>
      <c r="F52" s="15">
        <f t="shared" si="6"/>
        <v>70</v>
      </c>
      <c r="G52" s="199">
        <f>'[2]10'!H54</f>
        <v>35</v>
      </c>
      <c r="H52" s="200">
        <f>'[2]10'!I54</f>
        <v>0</v>
      </c>
      <c r="I52" s="200">
        <f>'[2]10'!J54</f>
        <v>0</v>
      </c>
      <c r="J52" s="200">
        <f>'[2]10'!K54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32</v>
      </c>
    </row>
    <row r="53" spans="1:19">
      <c r="A53" s="8" t="s">
        <v>95</v>
      </c>
      <c r="B53" s="199">
        <f>'[2]10'!B55</f>
        <v>70</v>
      </c>
      <c r="C53" s="200">
        <f>'[2]10'!C55</f>
        <v>0</v>
      </c>
      <c r="D53" s="200">
        <f>'[2]10'!D55</f>
        <v>0</v>
      </c>
      <c r="E53" s="200">
        <f>'[2]10'!E55</f>
        <v>0</v>
      </c>
      <c r="F53" s="15">
        <f t="shared" si="6"/>
        <v>70</v>
      </c>
      <c r="G53" s="199">
        <f>'[2]10'!H55</f>
        <v>35</v>
      </c>
      <c r="H53" s="200">
        <f>'[2]10'!I55</f>
        <v>0</v>
      </c>
      <c r="I53" s="200">
        <f>'[2]10'!J55</f>
        <v>0</v>
      </c>
      <c r="J53" s="200">
        <f>'[2]10'!K55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32</v>
      </c>
    </row>
    <row r="54" spans="1:19">
      <c r="A54" s="8" t="s">
        <v>96</v>
      </c>
      <c r="B54" s="199">
        <f>'[2]10'!B56</f>
        <v>70</v>
      </c>
      <c r="C54" s="200">
        <f>'[2]10'!C56</f>
        <v>0</v>
      </c>
      <c r="D54" s="200">
        <f>'[2]10'!D56</f>
        <v>0</v>
      </c>
      <c r="E54" s="200">
        <f>'[2]10'!E56</f>
        <v>0</v>
      </c>
      <c r="F54" s="15">
        <f t="shared" si="6"/>
        <v>70</v>
      </c>
      <c r="G54" s="199">
        <f>'[2]10'!H56</f>
        <v>35</v>
      </c>
      <c r="H54" s="200">
        <f>'[2]10'!I56</f>
        <v>0</v>
      </c>
      <c r="I54" s="200">
        <f>'[2]10'!J56</f>
        <v>0</v>
      </c>
      <c r="J54" s="200">
        <f>'[2]10'!K56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32</v>
      </c>
    </row>
    <row r="55" spans="1:19">
      <c r="A55" s="8" t="s">
        <v>97</v>
      </c>
      <c r="B55" s="199">
        <f>'[2]10'!B57</f>
        <v>70</v>
      </c>
      <c r="C55" s="200">
        <f>'[2]10'!C57</f>
        <v>0</v>
      </c>
      <c r="D55" s="200">
        <f>'[2]10'!D57</f>
        <v>0</v>
      </c>
      <c r="E55" s="200">
        <f>'[2]10'!E57</f>
        <v>0</v>
      </c>
      <c r="F55" s="15">
        <f t="shared" si="6"/>
        <v>70</v>
      </c>
      <c r="G55" s="199">
        <f>'[2]10'!H57</f>
        <v>35</v>
      </c>
      <c r="H55" s="200">
        <f>'[2]10'!I57</f>
        <v>0</v>
      </c>
      <c r="I55" s="200">
        <f>'[2]10'!J57</f>
        <v>0</v>
      </c>
      <c r="J55" s="200">
        <f>'[2]10'!K57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32</v>
      </c>
    </row>
    <row r="56" spans="1:19">
      <c r="A56" s="8" t="s">
        <v>98</v>
      </c>
      <c r="B56" s="199">
        <f>'[2]10'!B58</f>
        <v>70</v>
      </c>
      <c r="C56" s="200">
        <f>'[2]10'!C58</f>
        <v>0</v>
      </c>
      <c r="D56" s="200">
        <f>'[2]10'!D58</f>
        <v>0</v>
      </c>
      <c r="E56" s="200">
        <f>'[2]10'!E58</f>
        <v>0</v>
      </c>
      <c r="F56" s="15">
        <f t="shared" si="6"/>
        <v>70</v>
      </c>
      <c r="G56" s="199">
        <f>'[2]10'!H58</f>
        <v>35</v>
      </c>
      <c r="H56" s="200">
        <f>'[2]10'!I58</f>
        <v>0</v>
      </c>
      <c r="I56" s="200">
        <f>'[2]10'!J58</f>
        <v>0</v>
      </c>
      <c r="J56" s="200">
        <f>'[2]10'!K58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32</v>
      </c>
    </row>
    <row r="57" spans="1:19">
      <c r="A57" s="8" t="s">
        <v>99</v>
      </c>
      <c r="B57" s="199">
        <f>'[2]10'!B59</f>
        <v>70</v>
      </c>
      <c r="C57" s="200">
        <f>'[2]10'!C59</f>
        <v>0</v>
      </c>
      <c r="D57" s="200">
        <f>'[2]10'!D59</f>
        <v>0</v>
      </c>
      <c r="E57" s="200">
        <f>'[2]10'!E59</f>
        <v>0</v>
      </c>
      <c r="F57" s="15">
        <f t="shared" si="6"/>
        <v>70</v>
      </c>
      <c r="G57" s="199">
        <f>'[2]10'!H59</f>
        <v>35</v>
      </c>
      <c r="H57" s="200">
        <f>'[2]10'!I59</f>
        <v>0</v>
      </c>
      <c r="I57" s="200">
        <f>'[2]10'!J59</f>
        <v>0</v>
      </c>
      <c r="J57" s="200">
        <f>'[2]10'!K59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32</v>
      </c>
    </row>
    <row r="58" spans="1:19">
      <c r="A58" s="8" t="s">
        <v>100</v>
      </c>
      <c r="B58" s="199">
        <f>'[2]10'!B60</f>
        <v>70</v>
      </c>
      <c r="C58" s="200">
        <f>'[2]10'!C60</f>
        <v>0</v>
      </c>
      <c r="D58" s="200">
        <f>'[2]10'!D60</f>
        <v>0</v>
      </c>
      <c r="E58" s="200">
        <f>'[2]10'!E60</f>
        <v>0</v>
      </c>
      <c r="F58" s="15">
        <f t="shared" si="6"/>
        <v>70</v>
      </c>
      <c r="G58" s="199">
        <f>'[2]10'!H60</f>
        <v>35</v>
      </c>
      <c r="H58" s="200">
        <f>'[2]10'!I60</f>
        <v>0</v>
      </c>
      <c r="I58" s="200">
        <f>'[2]10'!J60</f>
        <v>0</v>
      </c>
      <c r="J58" s="200">
        <f>'[2]10'!K60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32</v>
      </c>
    </row>
    <row r="59" spans="1:19">
      <c r="A59" s="8" t="s">
        <v>101</v>
      </c>
      <c r="B59" s="199">
        <f>'[2]10'!B61</f>
        <v>70</v>
      </c>
      <c r="C59" s="200">
        <f>'[2]10'!C61</f>
        <v>0</v>
      </c>
      <c r="D59" s="200">
        <f>'[2]10'!D61</f>
        <v>0</v>
      </c>
      <c r="E59" s="200">
        <f>'[2]10'!E61</f>
        <v>0</v>
      </c>
      <c r="F59" s="15">
        <f t="shared" si="6"/>
        <v>70</v>
      </c>
      <c r="G59" s="199">
        <f>'[2]10'!H61</f>
        <v>35</v>
      </c>
      <c r="H59" s="200">
        <f>'[2]10'!I61</f>
        <v>0</v>
      </c>
      <c r="I59" s="200">
        <f>'[2]10'!J61</f>
        <v>0</v>
      </c>
      <c r="J59" s="200">
        <f>'[2]10'!K61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32</v>
      </c>
    </row>
    <row r="60" spans="1:19">
      <c r="A60" s="8" t="s">
        <v>102</v>
      </c>
      <c r="B60" s="199">
        <f>'[2]10'!B62</f>
        <v>70</v>
      </c>
      <c r="C60" s="200">
        <f>'[2]10'!C62</f>
        <v>0</v>
      </c>
      <c r="D60" s="200">
        <f>'[2]10'!D62</f>
        <v>0</v>
      </c>
      <c r="E60" s="200">
        <f>'[2]10'!E62</f>
        <v>0</v>
      </c>
      <c r="F60" s="15">
        <f t="shared" si="6"/>
        <v>70</v>
      </c>
      <c r="G60" s="199">
        <f>'[2]10'!H62</f>
        <v>35</v>
      </c>
      <c r="H60" s="200">
        <f>'[2]10'!I62</f>
        <v>0</v>
      </c>
      <c r="I60" s="200">
        <f>'[2]10'!J62</f>
        <v>0</v>
      </c>
      <c r="J60" s="200">
        <f>'[2]10'!K62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32</v>
      </c>
    </row>
    <row r="61" spans="1:19">
      <c r="A61" s="8" t="s">
        <v>103</v>
      </c>
      <c r="B61" s="199">
        <f>'[2]10'!B63</f>
        <v>70</v>
      </c>
      <c r="C61" s="200">
        <f>'[2]10'!C63</f>
        <v>0</v>
      </c>
      <c r="D61" s="200">
        <f>'[2]10'!D63</f>
        <v>0</v>
      </c>
      <c r="E61" s="200">
        <f>'[2]10'!E63</f>
        <v>0</v>
      </c>
      <c r="F61" s="15">
        <f t="shared" si="6"/>
        <v>70</v>
      </c>
      <c r="G61" s="199">
        <f>'[2]10'!H63</f>
        <v>35</v>
      </c>
      <c r="H61" s="200">
        <f>'[2]10'!I63</f>
        <v>0</v>
      </c>
      <c r="I61" s="200">
        <f>'[2]10'!J63</f>
        <v>0</v>
      </c>
      <c r="J61" s="200">
        <f>'[2]10'!K63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32</v>
      </c>
    </row>
    <row r="62" spans="1:19">
      <c r="A62" s="8" t="s">
        <v>104</v>
      </c>
      <c r="B62" s="199">
        <f>'[2]10'!B64</f>
        <v>70</v>
      </c>
      <c r="C62" s="200">
        <f>'[2]10'!C64</f>
        <v>0</v>
      </c>
      <c r="D62" s="200">
        <f>'[2]10'!D64</f>
        <v>0</v>
      </c>
      <c r="E62" s="200">
        <f>'[2]10'!E64</f>
        <v>0</v>
      </c>
      <c r="F62" s="15">
        <f t="shared" si="6"/>
        <v>70</v>
      </c>
      <c r="G62" s="199">
        <f>'[2]10'!H64</f>
        <v>35</v>
      </c>
      <c r="H62" s="200">
        <f>'[2]10'!I64</f>
        <v>0</v>
      </c>
      <c r="I62" s="200">
        <f>'[2]10'!J64</f>
        <v>0</v>
      </c>
      <c r="J62" s="200">
        <f>'[2]10'!K64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32</v>
      </c>
    </row>
    <row r="63" spans="1:19">
      <c r="A63" s="8" t="s">
        <v>105</v>
      </c>
      <c r="B63" s="199">
        <f>'[2]10'!B65</f>
        <v>70</v>
      </c>
      <c r="C63" s="200">
        <f>'[2]10'!C65</f>
        <v>0</v>
      </c>
      <c r="D63" s="200">
        <f>'[2]10'!D65</f>
        <v>0</v>
      </c>
      <c r="E63" s="200">
        <f>'[2]10'!E65</f>
        <v>0</v>
      </c>
      <c r="F63" s="15">
        <f t="shared" si="6"/>
        <v>70</v>
      </c>
      <c r="G63" s="199">
        <f>'[2]10'!H65</f>
        <v>35</v>
      </c>
      <c r="H63" s="200">
        <f>'[2]10'!I65</f>
        <v>0</v>
      </c>
      <c r="I63" s="200">
        <f>'[2]10'!J65</f>
        <v>0</v>
      </c>
      <c r="J63" s="200">
        <f>'[2]10'!K65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32</v>
      </c>
    </row>
    <row r="64" spans="1:19">
      <c r="A64" s="8" t="s">
        <v>106</v>
      </c>
      <c r="B64" s="199">
        <f>'[2]10'!B66</f>
        <v>70</v>
      </c>
      <c r="C64" s="200">
        <f>'[2]10'!C66</f>
        <v>0</v>
      </c>
      <c r="D64" s="200">
        <f>'[2]10'!D66</f>
        <v>0</v>
      </c>
      <c r="E64" s="200">
        <f>'[2]10'!E66</f>
        <v>0</v>
      </c>
      <c r="F64" s="15">
        <f t="shared" si="6"/>
        <v>70</v>
      </c>
      <c r="G64" s="199">
        <f>'[2]10'!H66</f>
        <v>35</v>
      </c>
      <c r="H64" s="200">
        <f>'[2]10'!I66</f>
        <v>0</v>
      </c>
      <c r="I64" s="200">
        <f>'[2]10'!J66</f>
        <v>0</v>
      </c>
      <c r="J64" s="200">
        <f>'[2]10'!K66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32</v>
      </c>
    </row>
    <row r="65" spans="1:19">
      <c r="A65" s="8" t="s">
        <v>107</v>
      </c>
      <c r="B65" s="199">
        <f>'[2]10'!B67</f>
        <v>70</v>
      </c>
      <c r="C65" s="200">
        <f>'[2]10'!C67</f>
        <v>0</v>
      </c>
      <c r="D65" s="200">
        <f>'[2]10'!D67</f>
        <v>0</v>
      </c>
      <c r="E65" s="200">
        <f>'[2]10'!E67</f>
        <v>0</v>
      </c>
      <c r="F65" s="15">
        <f t="shared" si="6"/>
        <v>70</v>
      </c>
      <c r="G65" s="199">
        <f>'[2]10'!H67</f>
        <v>35</v>
      </c>
      <c r="H65" s="200">
        <f>'[2]10'!I67</f>
        <v>0</v>
      </c>
      <c r="I65" s="200">
        <f>'[2]10'!J67</f>
        <v>0</v>
      </c>
      <c r="J65" s="200">
        <f>'[2]10'!K67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32</v>
      </c>
    </row>
    <row r="66" spans="1:19">
      <c r="A66" s="8" t="s">
        <v>108</v>
      </c>
      <c r="B66" s="199">
        <f>'[2]10'!B68</f>
        <v>70</v>
      </c>
      <c r="C66" s="200">
        <f>'[2]10'!C68</f>
        <v>0</v>
      </c>
      <c r="D66" s="200">
        <f>'[2]10'!D68</f>
        <v>0</v>
      </c>
      <c r="E66" s="200">
        <f>'[2]10'!E68</f>
        <v>0</v>
      </c>
      <c r="F66" s="15">
        <f t="shared" si="6"/>
        <v>70</v>
      </c>
      <c r="G66" s="199">
        <f>'[2]10'!H68</f>
        <v>35</v>
      </c>
      <c r="H66" s="200">
        <f>'[2]10'!I68</f>
        <v>0</v>
      </c>
      <c r="I66" s="200">
        <f>'[2]10'!J68</f>
        <v>0</v>
      </c>
      <c r="J66" s="200">
        <f>'[2]10'!K68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32</v>
      </c>
    </row>
    <row r="67" spans="1:19">
      <c r="A67" s="8" t="s">
        <v>109</v>
      </c>
      <c r="B67" s="199">
        <f>'[2]10'!B69</f>
        <v>70</v>
      </c>
      <c r="C67" s="200">
        <f>'[2]10'!C69</f>
        <v>0</v>
      </c>
      <c r="D67" s="200">
        <f>'[2]10'!D69</f>
        <v>0</v>
      </c>
      <c r="E67" s="200">
        <f>'[2]10'!E69</f>
        <v>0</v>
      </c>
      <c r="F67" s="15">
        <f t="shared" si="6"/>
        <v>70</v>
      </c>
      <c r="G67" s="199">
        <f>'[2]10'!H69</f>
        <v>35</v>
      </c>
      <c r="H67" s="200">
        <f>'[2]10'!I69</f>
        <v>0</v>
      </c>
      <c r="I67" s="200">
        <f>'[2]10'!J69</f>
        <v>0</v>
      </c>
      <c r="J67" s="200">
        <f>'[2]10'!K69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32</v>
      </c>
    </row>
    <row r="68" spans="1:19">
      <c r="A68" s="8" t="s">
        <v>110</v>
      </c>
      <c r="B68" s="199">
        <f>'[2]10'!B70</f>
        <v>70</v>
      </c>
      <c r="C68" s="200">
        <f>'[2]10'!C70</f>
        <v>0</v>
      </c>
      <c r="D68" s="200">
        <f>'[2]10'!D70</f>
        <v>0</v>
      </c>
      <c r="E68" s="200">
        <f>'[2]10'!E70</f>
        <v>0</v>
      </c>
      <c r="F68" s="15">
        <f t="shared" si="6"/>
        <v>70</v>
      </c>
      <c r="G68" s="199">
        <f>'[2]10'!H70</f>
        <v>35</v>
      </c>
      <c r="H68" s="200">
        <f>'[2]10'!I70</f>
        <v>0</v>
      </c>
      <c r="I68" s="200">
        <f>'[2]10'!J70</f>
        <v>0</v>
      </c>
      <c r="J68" s="200">
        <f>'[2]10'!K70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32</v>
      </c>
    </row>
    <row r="69" spans="1:19">
      <c r="A69" s="8" t="s">
        <v>111</v>
      </c>
      <c r="B69" s="199">
        <f>'[2]10'!B71</f>
        <v>70</v>
      </c>
      <c r="C69" s="200">
        <f>'[2]10'!C71</f>
        <v>0</v>
      </c>
      <c r="D69" s="200">
        <f>'[2]10'!D71</f>
        <v>0</v>
      </c>
      <c r="E69" s="200">
        <f>'[2]10'!E71</f>
        <v>0</v>
      </c>
      <c r="F69" s="15">
        <f t="shared" ref="F69:F98" si="16">SUM(B69:E69)</f>
        <v>70</v>
      </c>
      <c r="G69" s="199">
        <f>'[2]10'!H71</f>
        <v>35</v>
      </c>
      <c r="H69" s="200">
        <f>'[2]10'!I71</f>
        <v>0</v>
      </c>
      <c r="I69" s="200">
        <f>'[2]10'!J71</f>
        <v>0</v>
      </c>
      <c r="J69" s="200">
        <f>'[2]10'!K71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32</v>
      </c>
    </row>
    <row r="70" spans="1:19">
      <c r="A70" s="8" t="s">
        <v>112</v>
      </c>
      <c r="B70" s="199">
        <f>'[2]10'!B72</f>
        <v>70</v>
      </c>
      <c r="C70" s="200">
        <f>'[2]10'!C72</f>
        <v>0</v>
      </c>
      <c r="D70" s="200">
        <f>'[2]10'!D72</f>
        <v>0</v>
      </c>
      <c r="E70" s="200">
        <f>'[2]10'!E72</f>
        <v>0</v>
      </c>
      <c r="F70" s="15">
        <f t="shared" si="16"/>
        <v>70</v>
      </c>
      <c r="G70" s="199">
        <f>'[2]10'!H72</f>
        <v>35</v>
      </c>
      <c r="H70" s="200">
        <f>'[2]10'!I72</f>
        <v>0</v>
      </c>
      <c r="I70" s="200">
        <f>'[2]10'!J72</f>
        <v>0</v>
      </c>
      <c r="J70" s="200">
        <f>'[2]10'!K72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32</v>
      </c>
    </row>
    <row r="71" spans="1:19">
      <c r="A71" s="8" t="s">
        <v>113</v>
      </c>
      <c r="B71" s="199">
        <f>'[2]10'!B73</f>
        <v>70</v>
      </c>
      <c r="C71" s="200">
        <f>'[2]10'!C73</f>
        <v>0</v>
      </c>
      <c r="D71" s="200">
        <f>'[2]10'!D73</f>
        <v>0</v>
      </c>
      <c r="E71" s="200">
        <f>'[2]10'!E73</f>
        <v>0</v>
      </c>
      <c r="F71" s="15">
        <f t="shared" si="16"/>
        <v>70</v>
      </c>
      <c r="G71" s="199">
        <f>'[2]10'!H73</f>
        <v>35</v>
      </c>
      <c r="H71" s="200">
        <f>'[2]10'!I73</f>
        <v>0</v>
      </c>
      <c r="I71" s="200">
        <f>'[2]10'!J73</f>
        <v>0</v>
      </c>
      <c r="J71" s="200">
        <f>'[2]10'!K73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32</v>
      </c>
    </row>
    <row r="72" spans="1:19">
      <c r="A72" s="8" t="s">
        <v>114</v>
      </c>
      <c r="B72" s="199">
        <f>'[2]10'!B74</f>
        <v>70</v>
      </c>
      <c r="C72" s="200">
        <f>'[2]10'!C74</f>
        <v>0</v>
      </c>
      <c r="D72" s="200">
        <f>'[2]10'!D74</f>
        <v>0</v>
      </c>
      <c r="E72" s="200">
        <f>'[2]10'!E74</f>
        <v>0</v>
      </c>
      <c r="F72" s="15">
        <f t="shared" si="16"/>
        <v>70</v>
      </c>
      <c r="G72" s="199">
        <f>'[2]10'!H74</f>
        <v>35</v>
      </c>
      <c r="H72" s="200">
        <f>'[2]10'!I74</f>
        <v>0</v>
      </c>
      <c r="I72" s="200">
        <f>'[2]10'!J74</f>
        <v>0</v>
      </c>
      <c r="J72" s="200">
        <f>'[2]10'!K74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32</v>
      </c>
    </row>
    <row r="73" spans="1:19">
      <c r="A73" s="8" t="s">
        <v>115</v>
      </c>
      <c r="B73" s="199">
        <f>'[2]10'!B75</f>
        <v>70</v>
      </c>
      <c r="C73" s="200">
        <f>'[2]10'!C75</f>
        <v>0</v>
      </c>
      <c r="D73" s="200">
        <f>'[2]10'!D75</f>
        <v>0</v>
      </c>
      <c r="E73" s="200">
        <f>'[2]10'!E75</f>
        <v>0</v>
      </c>
      <c r="F73" s="15">
        <f t="shared" si="16"/>
        <v>70</v>
      </c>
      <c r="G73" s="199">
        <f>'[2]10'!H75</f>
        <v>35</v>
      </c>
      <c r="H73" s="200">
        <f>'[2]10'!I75</f>
        <v>0</v>
      </c>
      <c r="I73" s="200">
        <f>'[2]10'!J75</f>
        <v>0</v>
      </c>
      <c r="J73" s="200">
        <f>'[2]10'!K75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32</v>
      </c>
    </row>
    <row r="74" spans="1:19">
      <c r="A74" s="8" t="s">
        <v>116</v>
      </c>
      <c r="B74" s="199">
        <f>'[2]10'!B76</f>
        <v>70</v>
      </c>
      <c r="C74" s="200">
        <f>'[2]10'!C76</f>
        <v>0</v>
      </c>
      <c r="D74" s="200">
        <f>'[2]10'!D76</f>
        <v>0</v>
      </c>
      <c r="E74" s="200">
        <f>'[2]10'!E76</f>
        <v>0</v>
      </c>
      <c r="F74" s="15">
        <f t="shared" si="16"/>
        <v>70</v>
      </c>
      <c r="G74" s="199">
        <f>'[2]10'!H76</f>
        <v>35</v>
      </c>
      <c r="H74" s="200">
        <f>'[2]10'!I76</f>
        <v>0</v>
      </c>
      <c r="I74" s="200">
        <f>'[2]10'!J76</f>
        <v>0</v>
      </c>
      <c r="J74" s="200">
        <f>'[2]10'!K76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32</v>
      </c>
    </row>
    <row r="75" spans="1:19">
      <c r="A75" s="8" t="s">
        <v>117</v>
      </c>
      <c r="B75" s="199">
        <f>'[2]10'!B77</f>
        <v>70</v>
      </c>
      <c r="C75" s="200">
        <f>'[2]10'!C77</f>
        <v>0</v>
      </c>
      <c r="D75" s="200">
        <f>'[2]10'!D77</f>
        <v>0</v>
      </c>
      <c r="E75" s="200">
        <f>'[2]10'!E77</f>
        <v>0</v>
      </c>
      <c r="F75" s="15">
        <f t="shared" si="16"/>
        <v>70</v>
      </c>
      <c r="G75" s="199">
        <f>'[2]10'!H77</f>
        <v>35</v>
      </c>
      <c r="H75" s="200">
        <f>'[2]10'!I77</f>
        <v>0</v>
      </c>
      <c r="I75" s="200">
        <f>'[2]10'!J77</f>
        <v>0</v>
      </c>
      <c r="J75" s="200">
        <f>'[2]10'!K77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32</v>
      </c>
    </row>
    <row r="76" spans="1:19">
      <c r="A76" s="8" t="s">
        <v>118</v>
      </c>
      <c r="B76" s="199">
        <f>'[2]10'!B78</f>
        <v>70</v>
      </c>
      <c r="C76" s="200">
        <f>'[2]10'!C78</f>
        <v>0</v>
      </c>
      <c r="D76" s="200">
        <f>'[2]10'!D78</f>
        <v>0</v>
      </c>
      <c r="E76" s="200">
        <f>'[2]10'!E78</f>
        <v>0</v>
      </c>
      <c r="F76" s="15">
        <f t="shared" si="16"/>
        <v>70</v>
      </c>
      <c r="G76" s="199">
        <f>'[2]10'!H78</f>
        <v>35</v>
      </c>
      <c r="H76" s="200">
        <f>'[2]10'!I78</f>
        <v>0</v>
      </c>
      <c r="I76" s="200">
        <f>'[2]10'!J78</f>
        <v>0</v>
      </c>
      <c r="J76" s="200">
        <f>'[2]10'!K78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32</v>
      </c>
    </row>
    <row r="77" spans="1:19">
      <c r="A77" s="8" t="s">
        <v>119</v>
      </c>
      <c r="B77" s="199">
        <f>'[2]10'!B79</f>
        <v>70</v>
      </c>
      <c r="C77" s="200">
        <f>'[2]10'!C79</f>
        <v>0</v>
      </c>
      <c r="D77" s="200">
        <f>'[2]10'!D79</f>
        <v>0</v>
      </c>
      <c r="E77" s="200">
        <f>'[2]10'!E79</f>
        <v>0</v>
      </c>
      <c r="F77" s="15">
        <f t="shared" si="16"/>
        <v>70</v>
      </c>
      <c r="G77" s="199">
        <f>'[2]10'!H79</f>
        <v>35</v>
      </c>
      <c r="H77" s="200">
        <f>'[2]10'!I79</f>
        <v>0</v>
      </c>
      <c r="I77" s="200">
        <f>'[2]10'!J79</f>
        <v>0</v>
      </c>
      <c r="J77" s="200">
        <f>'[2]10'!K79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32</v>
      </c>
    </row>
    <row r="78" spans="1:19">
      <c r="A78" s="8" t="s">
        <v>120</v>
      </c>
      <c r="B78" s="199">
        <f>'[2]10'!B80</f>
        <v>70</v>
      </c>
      <c r="C78" s="200">
        <f>'[2]10'!C80</f>
        <v>0</v>
      </c>
      <c r="D78" s="200">
        <f>'[2]10'!D80</f>
        <v>0</v>
      </c>
      <c r="E78" s="200">
        <f>'[2]10'!E80</f>
        <v>0</v>
      </c>
      <c r="F78" s="15">
        <f t="shared" si="16"/>
        <v>70</v>
      </c>
      <c r="G78" s="199">
        <f>'[2]10'!H80</f>
        <v>35</v>
      </c>
      <c r="H78" s="200">
        <f>'[2]10'!I80</f>
        <v>0</v>
      </c>
      <c r="I78" s="200">
        <f>'[2]10'!J80</f>
        <v>0</v>
      </c>
      <c r="J78" s="200">
        <f>'[2]10'!K80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32</v>
      </c>
    </row>
    <row r="79" spans="1:19">
      <c r="A79" s="8" t="s">
        <v>121</v>
      </c>
      <c r="B79" s="199">
        <f>'[2]10'!B81</f>
        <v>70</v>
      </c>
      <c r="C79" s="200">
        <f>'[2]10'!C81</f>
        <v>0</v>
      </c>
      <c r="D79" s="200">
        <f>'[2]10'!D81</f>
        <v>0</v>
      </c>
      <c r="E79" s="200">
        <f>'[2]10'!E81</f>
        <v>0</v>
      </c>
      <c r="F79" s="15">
        <f t="shared" si="16"/>
        <v>70</v>
      </c>
      <c r="G79" s="199">
        <f>'[2]10'!H81</f>
        <v>35</v>
      </c>
      <c r="H79" s="200">
        <f>'[2]10'!I81</f>
        <v>0</v>
      </c>
      <c r="I79" s="200">
        <f>'[2]10'!J81</f>
        <v>0</v>
      </c>
      <c r="J79" s="200">
        <f>'[2]10'!K81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32</v>
      </c>
    </row>
    <row r="80" spans="1:19">
      <c r="A80" s="8" t="s">
        <v>122</v>
      </c>
      <c r="B80" s="199">
        <f>'[2]10'!B82</f>
        <v>70</v>
      </c>
      <c r="C80" s="200">
        <f>'[2]10'!C82</f>
        <v>0</v>
      </c>
      <c r="D80" s="200">
        <f>'[2]10'!D82</f>
        <v>0</v>
      </c>
      <c r="E80" s="200">
        <f>'[2]10'!E82</f>
        <v>0</v>
      </c>
      <c r="F80" s="15">
        <f t="shared" si="16"/>
        <v>70</v>
      </c>
      <c r="G80" s="199">
        <f>'[2]10'!H82</f>
        <v>35</v>
      </c>
      <c r="H80" s="200">
        <f>'[2]10'!I82</f>
        <v>0</v>
      </c>
      <c r="I80" s="200">
        <f>'[2]10'!J82</f>
        <v>0</v>
      </c>
      <c r="J80" s="200">
        <f>'[2]10'!K82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32</v>
      </c>
    </row>
    <row r="81" spans="1:19">
      <c r="A81" s="8" t="s">
        <v>123</v>
      </c>
      <c r="B81" s="199">
        <f>'[2]10'!B83</f>
        <v>70</v>
      </c>
      <c r="C81" s="200">
        <f>'[2]10'!C83</f>
        <v>0</v>
      </c>
      <c r="D81" s="200">
        <f>'[2]10'!D83</f>
        <v>0</v>
      </c>
      <c r="E81" s="200">
        <f>'[2]10'!E83</f>
        <v>0</v>
      </c>
      <c r="F81" s="15">
        <f t="shared" si="16"/>
        <v>70</v>
      </c>
      <c r="G81" s="199">
        <f>'[2]10'!H83</f>
        <v>35</v>
      </c>
      <c r="H81" s="200">
        <f>'[2]10'!I83</f>
        <v>0</v>
      </c>
      <c r="I81" s="200">
        <f>'[2]10'!J83</f>
        <v>0</v>
      </c>
      <c r="J81" s="200">
        <f>'[2]10'!K83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32</v>
      </c>
    </row>
    <row r="82" spans="1:19">
      <c r="A82" s="8" t="s">
        <v>124</v>
      </c>
      <c r="B82" s="199">
        <f>'[2]10'!B84</f>
        <v>70</v>
      </c>
      <c r="C82" s="200">
        <f>'[2]10'!C84</f>
        <v>0</v>
      </c>
      <c r="D82" s="200">
        <f>'[2]10'!D84</f>
        <v>0</v>
      </c>
      <c r="E82" s="200">
        <f>'[2]10'!E84</f>
        <v>0</v>
      </c>
      <c r="F82" s="15">
        <f t="shared" si="16"/>
        <v>70</v>
      </c>
      <c r="G82" s="199">
        <f>'[2]10'!H84</f>
        <v>35</v>
      </c>
      <c r="H82" s="200">
        <f>'[2]10'!I84</f>
        <v>0</v>
      </c>
      <c r="I82" s="200">
        <f>'[2]10'!J84</f>
        <v>0</v>
      </c>
      <c r="J82" s="200">
        <f>'[2]10'!K84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32</v>
      </c>
    </row>
    <row r="83" spans="1:19">
      <c r="A83" s="8" t="s">
        <v>125</v>
      </c>
      <c r="B83" s="199">
        <f>'[2]10'!B85</f>
        <v>70</v>
      </c>
      <c r="C83" s="200">
        <f>'[2]10'!C85</f>
        <v>0</v>
      </c>
      <c r="D83" s="200">
        <f>'[2]10'!D85</f>
        <v>0</v>
      </c>
      <c r="E83" s="200">
        <f>'[2]10'!E85</f>
        <v>0</v>
      </c>
      <c r="F83" s="15">
        <f t="shared" si="16"/>
        <v>70</v>
      </c>
      <c r="G83" s="199">
        <f>'[2]10'!H85</f>
        <v>35</v>
      </c>
      <c r="H83" s="200">
        <f>'[2]10'!I85</f>
        <v>0</v>
      </c>
      <c r="I83" s="200">
        <f>'[2]10'!J85</f>
        <v>0</v>
      </c>
      <c r="J83" s="200">
        <f>'[2]10'!K85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33</v>
      </c>
    </row>
    <row r="84" spans="1:19">
      <c r="A84" s="8" t="s">
        <v>126</v>
      </c>
      <c r="B84" s="199">
        <f>'[2]10'!B86</f>
        <v>70</v>
      </c>
      <c r="C84" s="200">
        <f>'[2]10'!C86</f>
        <v>0</v>
      </c>
      <c r="D84" s="200">
        <f>'[2]10'!D86</f>
        <v>0</v>
      </c>
      <c r="E84" s="200">
        <f>'[2]10'!E86</f>
        <v>0</v>
      </c>
      <c r="F84" s="15">
        <f t="shared" si="16"/>
        <v>70</v>
      </c>
      <c r="G84" s="199">
        <f>'[2]10'!H86</f>
        <v>35</v>
      </c>
      <c r="H84" s="200">
        <f>'[2]10'!I86</f>
        <v>0</v>
      </c>
      <c r="I84" s="200">
        <f>'[2]10'!J86</f>
        <v>0</v>
      </c>
      <c r="J84" s="200">
        <f>'[2]10'!K86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33</v>
      </c>
    </row>
    <row r="85" spans="1:19">
      <c r="A85" s="8" t="s">
        <v>127</v>
      </c>
      <c r="B85" s="199">
        <f>'[2]10'!B87</f>
        <v>70</v>
      </c>
      <c r="C85" s="200">
        <f>'[2]10'!C87</f>
        <v>0</v>
      </c>
      <c r="D85" s="200">
        <f>'[2]10'!D87</f>
        <v>0</v>
      </c>
      <c r="E85" s="200">
        <f>'[2]10'!E87</f>
        <v>0</v>
      </c>
      <c r="F85" s="15">
        <f t="shared" si="16"/>
        <v>70</v>
      </c>
      <c r="G85" s="199">
        <f>'[2]10'!H87</f>
        <v>35</v>
      </c>
      <c r="H85" s="200">
        <f>'[2]10'!I87</f>
        <v>0</v>
      </c>
      <c r="I85" s="200">
        <f>'[2]10'!J87</f>
        <v>0</v>
      </c>
      <c r="J85" s="200">
        <f>'[2]10'!K87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33</v>
      </c>
    </row>
    <row r="86" spans="1:19">
      <c r="A86" s="8" t="s">
        <v>128</v>
      </c>
      <c r="B86" s="199">
        <f>'[2]10'!B88</f>
        <v>70</v>
      </c>
      <c r="C86" s="200">
        <f>'[2]10'!C88</f>
        <v>0</v>
      </c>
      <c r="D86" s="200">
        <f>'[2]10'!D88</f>
        <v>0</v>
      </c>
      <c r="E86" s="200">
        <f>'[2]10'!E88</f>
        <v>0</v>
      </c>
      <c r="F86" s="15">
        <f t="shared" si="16"/>
        <v>70</v>
      </c>
      <c r="G86" s="199">
        <f>'[2]10'!H88</f>
        <v>35</v>
      </c>
      <c r="H86" s="200">
        <f>'[2]10'!I88</f>
        <v>0</v>
      </c>
      <c r="I86" s="200">
        <f>'[2]10'!J88</f>
        <v>0</v>
      </c>
      <c r="J86" s="200">
        <f>'[2]10'!K88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33</v>
      </c>
    </row>
    <row r="87" spans="1:19">
      <c r="A87" s="8" t="s">
        <v>129</v>
      </c>
      <c r="B87" s="199">
        <f>'[2]10'!B89</f>
        <v>70</v>
      </c>
      <c r="C87" s="200">
        <f>'[2]10'!C89</f>
        <v>0</v>
      </c>
      <c r="D87" s="200">
        <f>'[2]10'!D89</f>
        <v>0</v>
      </c>
      <c r="E87" s="200">
        <f>'[2]10'!E89</f>
        <v>0</v>
      </c>
      <c r="F87" s="15">
        <f t="shared" si="16"/>
        <v>70</v>
      </c>
      <c r="G87" s="199">
        <f>'[2]10'!H89</f>
        <v>35</v>
      </c>
      <c r="H87" s="200">
        <f>'[2]10'!I89</f>
        <v>0</v>
      </c>
      <c r="I87" s="200">
        <f>'[2]10'!J89</f>
        <v>0</v>
      </c>
      <c r="J87" s="200">
        <f>'[2]10'!K89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33</v>
      </c>
    </row>
    <row r="88" spans="1:19">
      <c r="A88" s="8" t="s">
        <v>130</v>
      </c>
      <c r="B88" s="199">
        <f>'[2]10'!B90</f>
        <v>70</v>
      </c>
      <c r="C88" s="200">
        <f>'[2]10'!C90</f>
        <v>0</v>
      </c>
      <c r="D88" s="200">
        <f>'[2]10'!D90</f>
        <v>0</v>
      </c>
      <c r="E88" s="200">
        <f>'[2]10'!E90</f>
        <v>0</v>
      </c>
      <c r="F88" s="15">
        <f t="shared" si="16"/>
        <v>70</v>
      </c>
      <c r="G88" s="199">
        <f>'[2]10'!H90</f>
        <v>35</v>
      </c>
      <c r="H88" s="200">
        <f>'[2]10'!I90</f>
        <v>0</v>
      </c>
      <c r="I88" s="200">
        <f>'[2]10'!J90</f>
        <v>0</v>
      </c>
      <c r="J88" s="200">
        <f>'[2]10'!K90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33</v>
      </c>
    </row>
    <row r="89" spans="1:19">
      <c r="A89" s="8" t="s">
        <v>131</v>
      </c>
      <c r="B89" s="199">
        <f>'[2]10'!B91</f>
        <v>70</v>
      </c>
      <c r="C89" s="200">
        <f>'[2]10'!C91</f>
        <v>0</v>
      </c>
      <c r="D89" s="200">
        <f>'[2]10'!D91</f>
        <v>0</v>
      </c>
      <c r="E89" s="200">
        <f>'[2]10'!E91</f>
        <v>0</v>
      </c>
      <c r="F89" s="15">
        <f t="shared" si="16"/>
        <v>70</v>
      </c>
      <c r="G89" s="199">
        <f>'[2]10'!H91</f>
        <v>35</v>
      </c>
      <c r="H89" s="200">
        <f>'[2]10'!I91</f>
        <v>0</v>
      </c>
      <c r="I89" s="200">
        <f>'[2]10'!J91</f>
        <v>0</v>
      </c>
      <c r="J89" s="200">
        <f>'[2]10'!K91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33</v>
      </c>
    </row>
    <row r="90" spans="1:19">
      <c r="A90" s="8" t="s">
        <v>132</v>
      </c>
      <c r="B90" s="199">
        <f>'[2]10'!B92</f>
        <v>70</v>
      </c>
      <c r="C90" s="200">
        <f>'[2]10'!C92</f>
        <v>0</v>
      </c>
      <c r="D90" s="200">
        <f>'[2]10'!D92</f>
        <v>0</v>
      </c>
      <c r="E90" s="200">
        <f>'[2]10'!E92</f>
        <v>0</v>
      </c>
      <c r="F90" s="15">
        <f t="shared" si="16"/>
        <v>70</v>
      </c>
      <c r="G90" s="199">
        <f>'[2]10'!H92</f>
        <v>35</v>
      </c>
      <c r="H90" s="200">
        <f>'[2]10'!I92</f>
        <v>0</v>
      </c>
      <c r="I90" s="200">
        <f>'[2]10'!J92</f>
        <v>0</v>
      </c>
      <c r="J90" s="200">
        <f>'[2]10'!K92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33</v>
      </c>
    </row>
    <row r="91" spans="1:19">
      <c r="A91" s="8" t="s">
        <v>133</v>
      </c>
      <c r="B91" s="199">
        <f>'[2]10'!B93</f>
        <v>70</v>
      </c>
      <c r="C91" s="200">
        <f>'[2]10'!C93</f>
        <v>0</v>
      </c>
      <c r="D91" s="200">
        <f>'[2]10'!D93</f>
        <v>0</v>
      </c>
      <c r="E91" s="200">
        <f>'[2]10'!E93</f>
        <v>0</v>
      </c>
      <c r="F91" s="15">
        <f t="shared" si="16"/>
        <v>70</v>
      </c>
      <c r="G91" s="199">
        <f>'[2]10'!H93</f>
        <v>35</v>
      </c>
      <c r="H91" s="200">
        <f>'[2]10'!I93</f>
        <v>0</v>
      </c>
      <c r="I91" s="200">
        <f>'[2]10'!J93</f>
        <v>0</v>
      </c>
      <c r="J91" s="200">
        <f>'[2]10'!K93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'[2]10'!B94</f>
        <v>70</v>
      </c>
      <c r="C92" s="200">
        <f>'[2]10'!C94</f>
        <v>0</v>
      </c>
      <c r="D92" s="200">
        <f>'[2]10'!D94</f>
        <v>0</v>
      </c>
      <c r="E92" s="200">
        <f>'[2]10'!E94</f>
        <v>0</v>
      </c>
      <c r="F92" s="15">
        <f t="shared" si="16"/>
        <v>70</v>
      </c>
      <c r="G92" s="199">
        <f>'[2]10'!H94</f>
        <v>35</v>
      </c>
      <c r="H92" s="200">
        <f>'[2]10'!I94</f>
        <v>0</v>
      </c>
      <c r="I92" s="200">
        <f>'[2]10'!J94</f>
        <v>0</v>
      </c>
      <c r="J92" s="200">
        <f>'[2]10'!K94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'[2]10'!B95</f>
        <v>70</v>
      </c>
      <c r="C93" s="200">
        <f>'[2]10'!C95</f>
        <v>0</v>
      </c>
      <c r="D93" s="200">
        <f>'[2]10'!D95</f>
        <v>0</v>
      </c>
      <c r="E93" s="200">
        <f>'[2]10'!E95</f>
        <v>0</v>
      </c>
      <c r="F93" s="15">
        <f t="shared" si="16"/>
        <v>70</v>
      </c>
      <c r="G93" s="199">
        <f>'[2]10'!H95</f>
        <v>35</v>
      </c>
      <c r="H93" s="200">
        <f>'[2]10'!I95</f>
        <v>0</v>
      </c>
      <c r="I93" s="200">
        <f>'[2]10'!J95</f>
        <v>0</v>
      </c>
      <c r="J93" s="200">
        <f>'[2]10'!K95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'[2]10'!B96</f>
        <v>70</v>
      </c>
      <c r="C94" s="200">
        <f>'[2]10'!C96</f>
        <v>0</v>
      </c>
      <c r="D94" s="200">
        <f>'[2]10'!D96</f>
        <v>0</v>
      </c>
      <c r="E94" s="200">
        <f>'[2]10'!E96</f>
        <v>0</v>
      </c>
      <c r="F94" s="15">
        <f t="shared" si="16"/>
        <v>70</v>
      </c>
      <c r="G94" s="199">
        <f>'[2]10'!H96</f>
        <v>37</v>
      </c>
      <c r="H94" s="200">
        <f>'[2]10'!I96</f>
        <v>0</v>
      </c>
      <c r="I94" s="200">
        <f>'[2]10'!J96</f>
        <v>0</v>
      </c>
      <c r="J94" s="200">
        <f>'[2]10'!K96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>
        <v>33</v>
      </c>
    </row>
    <row r="95" spans="1:19">
      <c r="A95" s="8" t="s">
        <v>137</v>
      </c>
      <c r="B95" s="199">
        <f>'[2]10'!B97</f>
        <v>70</v>
      </c>
      <c r="C95" s="200">
        <f>'[2]10'!C97</f>
        <v>0</v>
      </c>
      <c r="D95" s="200">
        <f>'[2]10'!D97</f>
        <v>0</v>
      </c>
      <c r="E95" s="200">
        <f>'[2]10'!E97</f>
        <v>0</v>
      </c>
      <c r="F95" s="15">
        <f t="shared" si="16"/>
        <v>70</v>
      </c>
      <c r="G95" s="199">
        <f>'[2]10'!H97</f>
        <v>37</v>
      </c>
      <c r="H95" s="200">
        <f>'[2]10'!I97</f>
        <v>0</v>
      </c>
      <c r="I95" s="200">
        <f>'[2]10'!J97</f>
        <v>0</v>
      </c>
      <c r="J95" s="200">
        <f>'[2]10'!K97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>
        <v>33</v>
      </c>
    </row>
    <row r="96" spans="1:19">
      <c r="A96" s="8" t="s">
        <v>138</v>
      </c>
      <c r="B96" s="199">
        <f>'[2]10'!B98</f>
        <v>70</v>
      </c>
      <c r="C96" s="200">
        <f>'[2]10'!C98</f>
        <v>0</v>
      </c>
      <c r="D96" s="200">
        <f>'[2]10'!D98</f>
        <v>0</v>
      </c>
      <c r="E96" s="200">
        <f>'[2]10'!E98</f>
        <v>0</v>
      </c>
      <c r="F96" s="15">
        <f t="shared" si="16"/>
        <v>70</v>
      </c>
      <c r="G96" s="199">
        <f>'[2]10'!H98</f>
        <v>37</v>
      </c>
      <c r="H96" s="200">
        <f>'[2]10'!I98</f>
        <v>0</v>
      </c>
      <c r="I96" s="200">
        <f>'[2]10'!J98</f>
        <v>0</v>
      </c>
      <c r="J96" s="200">
        <f>'[2]10'!K98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>
        <v>33</v>
      </c>
    </row>
    <row r="97" spans="1:19">
      <c r="A97" s="8" t="s">
        <v>139</v>
      </c>
      <c r="B97" s="199">
        <f>'[2]10'!B99</f>
        <v>70</v>
      </c>
      <c r="C97" s="200">
        <f>'[2]10'!C99</f>
        <v>0</v>
      </c>
      <c r="D97" s="200">
        <f>'[2]10'!D99</f>
        <v>0</v>
      </c>
      <c r="E97" s="200">
        <f>'[2]10'!E99</f>
        <v>0</v>
      </c>
      <c r="F97" s="15">
        <f t="shared" si="16"/>
        <v>70</v>
      </c>
      <c r="G97" s="199">
        <f>'[2]10'!H99</f>
        <v>37</v>
      </c>
      <c r="H97" s="200">
        <f>'[2]10'!I99</f>
        <v>0</v>
      </c>
      <c r="I97" s="200">
        <f>'[2]10'!J99</f>
        <v>0</v>
      </c>
      <c r="J97" s="200">
        <f>'[2]10'!K99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'[2]10'!B100</f>
        <v>70</v>
      </c>
      <c r="C98" s="200">
        <f>'[2]10'!C100</f>
        <v>0</v>
      </c>
      <c r="D98" s="200">
        <f>'[2]10'!D100</f>
        <v>0</v>
      </c>
      <c r="E98" s="200">
        <f>'[2]10'!E100</f>
        <v>0</v>
      </c>
      <c r="F98" s="15">
        <f t="shared" si="16"/>
        <v>70</v>
      </c>
      <c r="G98" s="199">
        <f>'[2]10'!H100</f>
        <v>37</v>
      </c>
      <c r="H98" s="200">
        <f>'[2]10'!I100</f>
        <v>0</v>
      </c>
      <c r="I98" s="200">
        <f>'[2]10'!J100</f>
        <v>0</v>
      </c>
      <c r="J98" s="200">
        <f>'[2]10'!K100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>
        <v>33</v>
      </c>
    </row>
    <row r="99" spans="1:19" ht="15.75" thickBot="1">
      <c r="A99" s="128" t="s">
        <v>171</v>
      </c>
      <c r="B99" s="128">
        <f t="shared" ref="B99:S99" si="17">SUM(B3:B98)/4000</f>
        <v>1.68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1.68</v>
      </c>
      <c r="G99" s="128">
        <f t="shared" si="17"/>
        <v>0.84250000000000003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0.84250000000000003</v>
      </c>
      <c r="L99" s="128">
        <f t="shared" si="17"/>
        <v>2.4E-2</v>
      </c>
      <c r="M99" s="128">
        <f t="shared" si="17"/>
        <v>0.83019999999999972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0.83019999999999972</v>
      </c>
      <c r="R99" s="129">
        <f t="shared" si="17"/>
        <v>1.2299999999999997E-2</v>
      </c>
      <c r="S99" s="129">
        <f t="shared" si="17"/>
        <v>0.79300000000000004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5" t="s">
        <v>611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5" t="s">
        <v>612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930</v>
      </c>
      <c r="G3" s="16">
        <f>'[3]10'!G5</f>
        <v>0</v>
      </c>
      <c r="H3" s="17">
        <f>SUM(B3:G3)</f>
        <v>1250</v>
      </c>
      <c r="I3" s="15">
        <f>'[3]10'!J5</f>
        <v>320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355</v>
      </c>
      <c r="N3" s="16">
        <f>'[3]10'!O5</f>
        <v>0</v>
      </c>
      <c r="O3" s="17">
        <f>SUM(I3:N3)</f>
        <v>675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355</v>
      </c>
      <c r="V3" s="16">
        <f t="shared" si="0"/>
        <v>0</v>
      </c>
      <c r="W3" s="17">
        <f>SUM(Q3:V3)</f>
        <v>675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355</v>
      </c>
      <c r="AQ3" s="8">
        <f t="shared" si="3"/>
        <v>0</v>
      </c>
      <c r="AR3" s="8">
        <f>SUM(AL3:AQ3)</f>
        <v>611</v>
      </c>
      <c r="AT3" s="8">
        <v>30.96</v>
      </c>
      <c r="AU3" s="8">
        <v>30.96</v>
      </c>
      <c r="AV3" s="8">
        <v>165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30.96</v>
      </c>
      <c r="BM3" s="8">
        <f>AU3</f>
        <v>30.96</v>
      </c>
      <c r="BN3" s="8">
        <f>BC3</f>
        <v>32</v>
      </c>
      <c r="BO3" s="8">
        <f>BJ3</f>
        <v>32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930</v>
      </c>
      <c r="G4" s="16">
        <f>'[3]10'!G6</f>
        <v>0</v>
      </c>
      <c r="H4" s="17">
        <f>SUM(B4:G4)</f>
        <v>1250</v>
      </c>
      <c r="I4" s="15">
        <f>'[3]10'!J6</f>
        <v>320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359.49</v>
      </c>
      <c r="N4" s="16">
        <f>'[3]10'!O6</f>
        <v>0</v>
      </c>
      <c r="O4" s="17">
        <f>SUM(I4:N4)</f>
        <v>679.49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359.49</v>
      </c>
      <c r="V4" s="16">
        <f>IF($P4=1,N4,IF(AND($P4=0.985,N4&gt;0.985*G4),G4*0.985,IF(AND($P4=0.965,N4&gt;0.965*G4),0.965*G4,N4)))</f>
        <v>0</v>
      </c>
      <c r="W4" s="17">
        <f>SUM(Q4:V4)</f>
        <v>679.49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359.49</v>
      </c>
      <c r="AQ4" s="8">
        <f t="shared" si="3"/>
        <v>0</v>
      </c>
      <c r="AR4" s="8">
        <f t="shared" ref="AR4:AR67" si="18">SUM(AL4:AQ4)</f>
        <v>615.49</v>
      </c>
      <c r="AT4" s="8">
        <v>30.96</v>
      </c>
      <c r="AU4" s="8">
        <v>30.96</v>
      </c>
      <c r="AV4" s="8">
        <v>190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30.96</v>
      </c>
      <c r="BM4" s="8">
        <f t="shared" ref="BM4:BM67" si="22">AU4</f>
        <v>30.96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930</v>
      </c>
      <c r="G5" s="16">
        <f>'[3]10'!G7</f>
        <v>0</v>
      </c>
      <c r="H5" s="17">
        <f t="shared" ref="H5:H68" si="27">SUM(B5:G5)</f>
        <v>1250</v>
      </c>
      <c r="I5" s="15">
        <f>'[3]10'!J7</f>
        <v>320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359.49</v>
      </c>
      <c r="N5" s="16">
        <f>'[3]10'!O7</f>
        <v>0</v>
      </c>
      <c r="O5" s="17">
        <f t="shared" ref="O5:O68" si="28">SUM(I5:N5)</f>
        <v>679.49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359.49</v>
      </c>
      <c r="V5" s="16">
        <f t="shared" si="0"/>
        <v>0</v>
      </c>
      <c r="W5" s="17">
        <f t="shared" ref="W5:W68" si="30">SUM(Q5:V5)</f>
        <v>679.49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359.49</v>
      </c>
      <c r="AQ5" s="8">
        <f t="shared" si="3"/>
        <v>0</v>
      </c>
      <c r="AR5" s="8">
        <f t="shared" si="18"/>
        <v>615.49</v>
      </c>
      <c r="AT5" s="8">
        <v>30.96</v>
      </c>
      <c r="AU5" s="8">
        <v>30.96</v>
      </c>
      <c r="AV5" s="8">
        <v>150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30.96</v>
      </c>
      <c r="BM5" s="8">
        <f t="shared" si="22"/>
        <v>30.96</v>
      </c>
      <c r="BN5" s="8">
        <f t="shared" si="23"/>
        <v>32</v>
      </c>
      <c r="BO5" s="8">
        <f t="shared" si="24"/>
        <v>32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930</v>
      </c>
      <c r="G6" s="16">
        <f>'[3]10'!G8</f>
        <v>0</v>
      </c>
      <c r="H6" s="17">
        <f t="shared" si="27"/>
        <v>1250</v>
      </c>
      <c r="I6" s="15">
        <f>'[3]10'!J8</f>
        <v>320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359.49</v>
      </c>
      <c r="N6" s="16">
        <f>'[3]10'!O8</f>
        <v>0</v>
      </c>
      <c r="O6" s="17">
        <f t="shared" si="28"/>
        <v>679.49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359.49</v>
      </c>
      <c r="V6" s="16">
        <f t="shared" si="0"/>
        <v>0</v>
      </c>
      <c r="W6" s="17">
        <f t="shared" si="30"/>
        <v>679.49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359.49</v>
      </c>
      <c r="AQ6" s="8">
        <f t="shared" si="3"/>
        <v>0</v>
      </c>
      <c r="AR6" s="8">
        <f t="shared" si="18"/>
        <v>615.49</v>
      </c>
      <c r="AT6" s="8">
        <v>30.96</v>
      </c>
      <c r="AU6" s="8">
        <v>30.96</v>
      </c>
      <c r="AV6" s="8">
        <v>260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30.96</v>
      </c>
      <c r="BM6" s="8">
        <f t="shared" si="22"/>
        <v>30.96</v>
      </c>
      <c r="BN6" s="8">
        <f t="shared" si="23"/>
        <v>32</v>
      </c>
      <c r="BO6" s="8">
        <f t="shared" si="24"/>
        <v>32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930</v>
      </c>
      <c r="G7" s="16">
        <f>'[3]10'!G9</f>
        <v>0</v>
      </c>
      <c r="H7" s="17">
        <f t="shared" si="27"/>
        <v>1250</v>
      </c>
      <c r="I7" s="15">
        <f>'[3]10'!J9</f>
        <v>320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359.49</v>
      </c>
      <c r="N7" s="16">
        <f>'[3]10'!O9</f>
        <v>0</v>
      </c>
      <c r="O7" s="17">
        <f t="shared" si="28"/>
        <v>679.49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359.49</v>
      </c>
      <c r="V7" s="16">
        <f t="shared" si="0"/>
        <v>0</v>
      </c>
      <c r="W7" s="17">
        <f t="shared" si="30"/>
        <v>679.49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288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359.49</v>
      </c>
      <c r="AQ7" s="8">
        <f t="shared" si="3"/>
        <v>0</v>
      </c>
      <c r="AR7" s="8">
        <f t="shared" si="18"/>
        <v>647.49</v>
      </c>
      <c r="AT7" s="8">
        <v>30.96</v>
      </c>
      <c r="AU7" s="8">
        <v>0</v>
      </c>
      <c r="AV7" s="8">
        <v>260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30.96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39">
        <f t="shared" si="25"/>
        <v>-1.0399999999999991</v>
      </c>
      <c r="BQ7" s="139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930</v>
      </c>
      <c r="G8" s="16">
        <f>'[3]10'!G10</f>
        <v>0</v>
      </c>
      <c r="H8" s="17">
        <f t="shared" si="27"/>
        <v>1250</v>
      </c>
      <c r="I8" s="15">
        <f>'[3]10'!J10</f>
        <v>320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359.49</v>
      </c>
      <c r="N8" s="16">
        <f>'[3]10'!O10</f>
        <v>0</v>
      </c>
      <c r="O8" s="17">
        <f t="shared" si="28"/>
        <v>679.49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359.49</v>
      </c>
      <c r="V8" s="16">
        <f t="shared" si="0"/>
        <v>0</v>
      </c>
      <c r="W8" s="17">
        <f t="shared" si="30"/>
        <v>679.49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288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359.49</v>
      </c>
      <c r="AQ8" s="8">
        <f t="shared" si="3"/>
        <v>0</v>
      </c>
      <c r="AR8" s="8">
        <f t="shared" si="18"/>
        <v>647.49</v>
      </c>
      <c r="AT8" s="8">
        <v>30.96</v>
      </c>
      <c r="AU8" s="8">
        <v>0</v>
      </c>
      <c r="AV8" s="8">
        <v>260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30.96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39">
        <f t="shared" si="25"/>
        <v>-1.0399999999999991</v>
      </c>
      <c r="BQ8" s="139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930</v>
      </c>
      <c r="G9" s="16">
        <f>'[3]10'!G11</f>
        <v>0</v>
      </c>
      <c r="H9" s="17">
        <f t="shared" si="27"/>
        <v>1250</v>
      </c>
      <c r="I9" s="15">
        <f>'[3]10'!J11</f>
        <v>320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359.49</v>
      </c>
      <c r="N9" s="16">
        <f>'[3]10'!O11</f>
        <v>0</v>
      </c>
      <c r="O9" s="17">
        <f t="shared" si="28"/>
        <v>679.49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359.49</v>
      </c>
      <c r="V9" s="16">
        <f t="shared" si="0"/>
        <v>0</v>
      </c>
      <c r="W9" s="17">
        <f t="shared" si="30"/>
        <v>679.49</v>
      </c>
      <c r="X9" s="8">
        <f t="shared" si="4"/>
        <v>15.97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15.97</v>
      </c>
      <c r="AE9" s="8">
        <f t="shared" si="11"/>
        <v>15.97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15.97</v>
      </c>
      <c r="AL9" s="8">
        <f t="shared" si="3"/>
        <v>288.05999999999995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359.49</v>
      </c>
      <c r="AQ9" s="8">
        <f t="shared" si="3"/>
        <v>0</v>
      </c>
      <c r="AR9" s="8">
        <f t="shared" si="18"/>
        <v>647.54999999999995</v>
      </c>
      <c r="AT9" s="8">
        <v>15.45</v>
      </c>
      <c r="AU9" s="8">
        <v>0</v>
      </c>
      <c r="AV9" s="8">
        <v>260</v>
      </c>
      <c r="AW9" s="203">
        <v>15.97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15.97</v>
      </c>
      <c r="BD9" s="203">
        <v>15.97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15.97</v>
      </c>
      <c r="BL9" s="8">
        <f t="shared" si="21"/>
        <v>15.45</v>
      </c>
      <c r="BM9" s="8">
        <f t="shared" si="22"/>
        <v>0</v>
      </c>
      <c r="BN9" s="8">
        <f t="shared" si="23"/>
        <v>15.97</v>
      </c>
      <c r="BO9" s="8">
        <f t="shared" si="24"/>
        <v>15.97</v>
      </c>
      <c r="BP9" s="139">
        <f t="shared" si="25"/>
        <v>-0.52000000000000135</v>
      </c>
      <c r="BQ9" s="139">
        <f t="shared" si="26"/>
        <v>-15.97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930</v>
      </c>
      <c r="G10" s="16">
        <f>'[3]10'!G12</f>
        <v>0</v>
      </c>
      <c r="H10" s="17">
        <f t="shared" si="27"/>
        <v>1250</v>
      </c>
      <c r="I10" s="15">
        <f>'[3]10'!J12</f>
        <v>320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359.49</v>
      </c>
      <c r="N10" s="16">
        <f>'[3]10'!O12</f>
        <v>0</v>
      </c>
      <c r="O10" s="17">
        <f t="shared" si="28"/>
        <v>679.49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359.49</v>
      </c>
      <c r="V10" s="16">
        <f t="shared" si="0"/>
        <v>0</v>
      </c>
      <c r="W10" s="17">
        <f t="shared" si="30"/>
        <v>679.49</v>
      </c>
      <c r="X10" s="8">
        <f t="shared" si="4"/>
        <v>20.97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20.97</v>
      </c>
      <c r="AE10" s="8">
        <f t="shared" si="11"/>
        <v>20.97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20.97</v>
      </c>
      <c r="AL10" s="8">
        <f t="shared" si="3"/>
        <v>278.05999999999995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359.49</v>
      </c>
      <c r="AQ10" s="8">
        <f t="shared" si="3"/>
        <v>0</v>
      </c>
      <c r="AR10" s="8">
        <f t="shared" si="18"/>
        <v>637.54999999999995</v>
      </c>
      <c r="AT10" s="8">
        <v>20.29</v>
      </c>
      <c r="AU10" s="8">
        <v>9.6199999999999992</v>
      </c>
      <c r="AV10" s="8">
        <v>260</v>
      </c>
      <c r="AW10" s="203">
        <v>20.97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20.97</v>
      </c>
      <c r="BD10" s="203">
        <v>20.97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20.97</v>
      </c>
      <c r="BL10" s="8">
        <f t="shared" si="21"/>
        <v>20.29</v>
      </c>
      <c r="BM10" s="8">
        <f t="shared" si="22"/>
        <v>9.6199999999999992</v>
      </c>
      <c r="BN10" s="8">
        <f t="shared" si="23"/>
        <v>20.97</v>
      </c>
      <c r="BO10" s="8">
        <f t="shared" si="24"/>
        <v>20.97</v>
      </c>
      <c r="BP10" s="139">
        <f t="shared" si="25"/>
        <v>-0.67999999999999972</v>
      </c>
      <c r="BQ10" s="139">
        <f t="shared" si="26"/>
        <v>-11.35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930</v>
      </c>
      <c r="G11" s="16">
        <f>'[3]10'!G13</f>
        <v>0</v>
      </c>
      <c r="H11" s="17">
        <f t="shared" si="27"/>
        <v>1250</v>
      </c>
      <c r="I11" s="15">
        <f>'[3]10'!J13</f>
        <v>320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293</v>
      </c>
      <c r="N11" s="16">
        <f>'[3]10'!O13</f>
        <v>0</v>
      </c>
      <c r="O11" s="17">
        <f t="shared" si="28"/>
        <v>613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293</v>
      </c>
      <c r="V11" s="16">
        <f t="shared" si="0"/>
        <v>0</v>
      </c>
      <c r="W11" s="17">
        <f t="shared" si="30"/>
        <v>613</v>
      </c>
      <c r="X11" s="8">
        <f t="shared" si="4"/>
        <v>20.97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20.97</v>
      </c>
      <c r="AE11" s="8">
        <f t="shared" si="11"/>
        <v>20.97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20.97</v>
      </c>
      <c r="AL11" s="8">
        <f t="shared" si="3"/>
        <v>278.05999999999995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293</v>
      </c>
      <c r="AQ11" s="8">
        <f t="shared" si="3"/>
        <v>0</v>
      </c>
      <c r="AR11" s="8">
        <f t="shared" si="18"/>
        <v>571.05999999999995</v>
      </c>
      <c r="AT11" s="8">
        <v>20.29</v>
      </c>
      <c r="AU11" s="8">
        <v>20.29</v>
      </c>
      <c r="AV11" s="8">
        <v>327</v>
      </c>
      <c r="AW11" s="203">
        <v>20.97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20.97</v>
      </c>
      <c r="BD11" s="203">
        <v>20.97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20.97</v>
      </c>
      <c r="BL11" s="8">
        <f t="shared" si="21"/>
        <v>20.29</v>
      </c>
      <c r="BM11" s="8">
        <f t="shared" si="22"/>
        <v>20.29</v>
      </c>
      <c r="BN11" s="8">
        <f t="shared" si="23"/>
        <v>20.97</v>
      </c>
      <c r="BO11" s="8">
        <f t="shared" si="24"/>
        <v>20.97</v>
      </c>
      <c r="BP11" s="139">
        <f t="shared" si="25"/>
        <v>-0.67999999999999972</v>
      </c>
      <c r="BQ11" s="139">
        <f t="shared" si="26"/>
        <v>-0.67999999999999972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930</v>
      </c>
      <c r="G12" s="16">
        <f>'[3]10'!G14</f>
        <v>0</v>
      </c>
      <c r="H12" s="17">
        <f t="shared" si="27"/>
        <v>1250</v>
      </c>
      <c r="I12" s="15">
        <f>'[3]10'!J14</f>
        <v>320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281</v>
      </c>
      <c r="N12" s="16">
        <f>'[3]10'!O14</f>
        <v>0</v>
      </c>
      <c r="O12" s="17">
        <f t="shared" si="28"/>
        <v>601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281</v>
      </c>
      <c r="V12" s="16">
        <f t="shared" si="0"/>
        <v>0</v>
      </c>
      <c r="W12" s="17">
        <f t="shared" si="30"/>
        <v>601</v>
      </c>
      <c r="X12" s="8">
        <f t="shared" si="4"/>
        <v>20.97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20.97</v>
      </c>
      <c r="AE12" s="8">
        <f t="shared" si="11"/>
        <v>20.97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20.97</v>
      </c>
      <c r="AL12" s="8">
        <f t="shared" si="3"/>
        <v>278.05999999999995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281</v>
      </c>
      <c r="AQ12" s="8">
        <f t="shared" si="3"/>
        <v>0</v>
      </c>
      <c r="AR12" s="8">
        <f t="shared" si="18"/>
        <v>559.05999999999995</v>
      </c>
      <c r="AT12" s="8">
        <v>20.29</v>
      </c>
      <c r="AU12" s="8">
        <v>20.29</v>
      </c>
      <c r="AV12" s="8">
        <v>339</v>
      </c>
      <c r="AW12" s="203">
        <v>20.97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20.97</v>
      </c>
      <c r="BD12" s="203">
        <v>20.97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20.97</v>
      </c>
      <c r="BL12" s="8">
        <f t="shared" si="21"/>
        <v>20.29</v>
      </c>
      <c r="BM12" s="8">
        <f t="shared" si="22"/>
        <v>20.29</v>
      </c>
      <c r="BN12" s="8">
        <f t="shared" si="23"/>
        <v>20.97</v>
      </c>
      <c r="BO12" s="8">
        <f t="shared" si="24"/>
        <v>20.97</v>
      </c>
      <c r="BP12" s="139">
        <f t="shared" si="25"/>
        <v>-0.67999999999999972</v>
      </c>
      <c r="BQ12" s="139">
        <f t="shared" si="26"/>
        <v>-0.67999999999999972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930</v>
      </c>
      <c r="G13" s="16">
        <f>'[3]10'!G15</f>
        <v>0</v>
      </c>
      <c r="H13" s="17">
        <f t="shared" si="27"/>
        <v>1250</v>
      </c>
      <c r="I13" s="15">
        <f>'[3]10'!J15</f>
        <v>320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268</v>
      </c>
      <c r="N13" s="16">
        <f>'[3]10'!O15</f>
        <v>0</v>
      </c>
      <c r="O13" s="17">
        <f t="shared" si="28"/>
        <v>588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268</v>
      </c>
      <c r="V13" s="16">
        <f t="shared" si="0"/>
        <v>0</v>
      </c>
      <c r="W13" s="17">
        <f t="shared" si="30"/>
        <v>588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268</v>
      </c>
      <c r="AQ13" s="8">
        <f t="shared" si="3"/>
        <v>0</v>
      </c>
      <c r="AR13" s="8">
        <f t="shared" si="18"/>
        <v>546.05999999999995</v>
      </c>
      <c r="AT13" s="8">
        <v>20.29</v>
      </c>
      <c r="AU13" s="8">
        <v>20.29</v>
      </c>
      <c r="AV13" s="8">
        <v>352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20.29</v>
      </c>
      <c r="BM13" s="8">
        <f t="shared" si="22"/>
        <v>20.29</v>
      </c>
      <c r="BN13" s="8">
        <f t="shared" si="23"/>
        <v>20.97</v>
      </c>
      <c r="BO13" s="8">
        <f t="shared" si="24"/>
        <v>20.97</v>
      </c>
      <c r="BP13" s="139">
        <f t="shared" si="25"/>
        <v>-0.67999999999999972</v>
      </c>
      <c r="BQ13" s="139">
        <f t="shared" si="26"/>
        <v>-0.67999999999999972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930</v>
      </c>
      <c r="G14" s="16">
        <f>'[3]10'!G16</f>
        <v>0</v>
      </c>
      <c r="H14" s="17">
        <f t="shared" si="27"/>
        <v>1250</v>
      </c>
      <c r="I14" s="15">
        <f>'[3]10'!J16</f>
        <v>320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255</v>
      </c>
      <c r="N14" s="16">
        <f>'[3]10'!O16</f>
        <v>0</v>
      </c>
      <c r="O14" s="17">
        <f t="shared" si="28"/>
        <v>575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255</v>
      </c>
      <c r="V14" s="16">
        <f t="shared" si="0"/>
        <v>0</v>
      </c>
      <c r="W14" s="17">
        <f t="shared" si="30"/>
        <v>575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255</v>
      </c>
      <c r="AQ14" s="8">
        <f t="shared" si="3"/>
        <v>0</v>
      </c>
      <c r="AR14" s="8">
        <f t="shared" si="18"/>
        <v>533.05999999999995</v>
      </c>
      <c r="AT14" s="8">
        <v>20.29</v>
      </c>
      <c r="AU14" s="8">
        <v>20.29</v>
      </c>
      <c r="AV14" s="8">
        <v>365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20.29</v>
      </c>
      <c r="BM14" s="8">
        <f t="shared" si="22"/>
        <v>20.29</v>
      </c>
      <c r="BN14" s="8">
        <f t="shared" si="23"/>
        <v>20.97</v>
      </c>
      <c r="BO14" s="8">
        <f t="shared" si="24"/>
        <v>20.97</v>
      </c>
      <c r="BP14" s="139">
        <f t="shared" si="25"/>
        <v>-0.67999999999999972</v>
      </c>
      <c r="BQ14" s="139">
        <f t="shared" si="26"/>
        <v>-0.67999999999999972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930</v>
      </c>
      <c r="G15" s="16">
        <f>'[3]10'!G17</f>
        <v>0</v>
      </c>
      <c r="H15" s="17">
        <f t="shared" si="27"/>
        <v>1250</v>
      </c>
      <c r="I15" s="15">
        <f>'[3]10'!J17</f>
        <v>320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190</v>
      </c>
      <c r="N15" s="16">
        <f>'[3]10'!O17</f>
        <v>0</v>
      </c>
      <c r="O15" s="17">
        <f t="shared" si="28"/>
        <v>510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190</v>
      </c>
      <c r="V15" s="16">
        <f t="shared" si="0"/>
        <v>0</v>
      </c>
      <c r="W15" s="17">
        <f t="shared" si="30"/>
        <v>510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190</v>
      </c>
      <c r="AQ15" s="8">
        <f t="shared" si="3"/>
        <v>0</v>
      </c>
      <c r="AR15" s="8">
        <f t="shared" si="18"/>
        <v>462.41999999999996</v>
      </c>
      <c r="AT15" s="8">
        <v>23.01</v>
      </c>
      <c r="AU15" s="8">
        <v>23.01</v>
      </c>
      <c r="AV15" s="8">
        <v>430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23.01</v>
      </c>
      <c r="BM15" s="8">
        <f t="shared" si="22"/>
        <v>23.01</v>
      </c>
      <c r="BN15" s="8">
        <f t="shared" si="23"/>
        <v>23.79</v>
      </c>
      <c r="BO15" s="8">
        <f t="shared" si="24"/>
        <v>23.79</v>
      </c>
      <c r="BP15" s="139">
        <f t="shared" si="25"/>
        <v>-0.77999999999999758</v>
      </c>
      <c r="BQ15" s="139">
        <f t="shared" si="26"/>
        <v>-0.77999999999999758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930</v>
      </c>
      <c r="G16" s="16">
        <f>'[3]10'!G18</f>
        <v>0</v>
      </c>
      <c r="H16" s="17">
        <f t="shared" si="27"/>
        <v>1250</v>
      </c>
      <c r="I16" s="15">
        <f>'[3]10'!J18</f>
        <v>320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190</v>
      </c>
      <c r="N16" s="16">
        <f>'[3]10'!O18</f>
        <v>0</v>
      </c>
      <c r="O16" s="17">
        <f t="shared" si="28"/>
        <v>510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190</v>
      </c>
      <c r="V16" s="16">
        <f t="shared" si="0"/>
        <v>0</v>
      </c>
      <c r="W16" s="17">
        <f t="shared" si="30"/>
        <v>510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190</v>
      </c>
      <c r="AQ16" s="8">
        <f t="shared" si="3"/>
        <v>0</v>
      </c>
      <c r="AR16" s="8">
        <f t="shared" si="18"/>
        <v>462.41999999999996</v>
      </c>
      <c r="AT16" s="8">
        <v>23.01</v>
      </c>
      <c r="AU16" s="8">
        <v>23.01</v>
      </c>
      <c r="AV16" s="8">
        <v>430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23.01</v>
      </c>
      <c r="BM16" s="8">
        <f t="shared" si="22"/>
        <v>23.01</v>
      </c>
      <c r="BN16" s="8">
        <f t="shared" si="23"/>
        <v>23.79</v>
      </c>
      <c r="BO16" s="8">
        <f t="shared" si="24"/>
        <v>23.79</v>
      </c>
      <c r="BP16" s="139">
        <f t="shared" si="25"/>
        <v>-0.77999999999999758</v>
      </c>
      <c r="BQ16" s="139">
        <f t="shared" si="26"/>
        <v>-0.77999999999999758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930</v>
      </c>
      <c r="G17" s="16">
        <f>'[3]10'!G19</f>
        <v>0</v>
      </c>
      <c r="H17" s="17">
        <f t="shared" si="27"/>
        <v>1250</v>
      </c>
      <c r="I17" s="15">
        <f>'[3]10'!J19</f>
        <v>320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190</v>
      </c>
      <c r="N17" s="16">
        <f>'[3]10'!O19</f>
        <v>0</v>
      </c>
      <c r="O17" s="17">
        <f t="shared" si="28"/>
        <v>510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190</v>
      </c>
      <c r="V17" s="16">
        <f t="shared" si="0"/>
        <v>0</v>
      </c>
      <c r="W17" s="17">
        <f t="shared" si="30"/>
        <v>510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190</v>
      </c>
      <c r="AQ17" s="8">
        <f t="shared" si="3"/>
        <v>0</v>
      </c>
      <c r="AR17" s="8">
        <f t="shared" si="18"/>
        <v>462.41999999999996</v>
      </c>
      <c r="AT17" s="8">
        <v>23.01</v>
      </c>
      <c r="AU17" s="8">
        <v>23.01</v>
      </c>
      <c r="AV17" s="8">
        <v>430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23.01</v>
      </c>
      <c r="BM17" s="8">
        <f t="shared" si="22"/>
        <v>23.01</v>
      </c>
      <c r="BN17" s="8">
        <f t="shared" si="23"/>
        <v>23.79</v>
      </c>
      <c r="BO17" s="8">
        <f t="shared" si="24"/>
        <v>23.79</v>
      </c>
      <c r="BP17" s="139">
        <f t="shared" si="25"/>
        <v>-0.77999999999999758</v>
      </c>
      <c r="BQ17" s="139">
        <f t="shared" si="26"/>
        <v>-0.77999999999999758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930</v>
      </c>
      <c r="G18" s="16">
        <f>'[3]10'!G20</f>
        <v>0</v>
      </c>
      <c r="H18" s="17">
        <f t="shared" si="27"/>
        <v>1250</v>
      </c>
      <c r="I18" s="15">
        <f>'[3]10'!J20</f>
        <v>320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150</v>
      </c>
      <c r="N18" s="16">
        <f>'[3]10'!O20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422.41999999999996</v>
      </c>
      <c r="AT18" s="8">
        <v>23.01</v>
      </c>
      <c r="AU18" s="8">
        <v>23.01</v>
      </c>
      <c r="AV18" s="8">
        <v>470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23.01</v>
      </c>
      <c r="BM18" s="8">
        <f t="shared" si="22"/>
        <v>23.01</v>
      </c>
      <c r="BN18" s="8">
        <f t="shared" si="23"/>
        <v>23.79</v>
      </c>
      <c r="BO18" s="8">
        <f t="shared" si="24"/>
        <v>23.79</v>
      </c>
      <c r="BP18" s="139">
        <f t="shared" si="25"/>
        <v>-0.77999999999999758</v>
      </c>
      <c r="BQ18" s="139">
        <f t="shared" si="26"/>
        <v>-0.77999999999999758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930</v>
      </c>
      <c r="G19" s="16">
        <f>'[3]10'!G21</f>
        <v>0</v>
      </c>
      <c r="H19" s="17">
        <f t="shared" si="27"/>
        <v>1250</v>
      </c>
      <c r="I19" s="15">
        <f>'[3]10'!J21</f>
        <v>320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150</v>
      </c>
      <c r="N19" s="16">
        <f>'[3]10'!O21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19.05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19.05</v>
      </c>
      <c r="AL19" s="8">
        <f t="shared" ref="AL19:AQ61" si="31">Q19-X19-AE19</f>
        <v>268.95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418.95</v>
      </c>
      <c r="AT19" s="8">
        <v>30.96</v>
      </c>
      <c r="AU19" s="8">
        <v>18.43</v>
      </c>
      <c r="AV19" s="8">
        <v>470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19.05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19.05</v>
      </c>
      <c r="BL19" s="8">
        <f t="shared" si="21"/>
        <v>30.96</v>
      </c>
      <c r="BM19" s="8">
        <f t="shared" si="22"/>
        <v>18.43</v>
      </c>
      <c r="BN19" s="8">
        <f t="shared" si="23"/>
        <v>32</v>
      </c>
      <c r="BO19" s="8">
        <f t="shared" si="24"/>
        <v>19.05</v>
      </c>
      <c r="BP19" s="139">
        <f t="shared" si="25"/>
        <v>-1.0399999999999991</v>
      </c>
      <c r="BQ19" s="139">
        <f t="shared" si="26"/>
        <v>-0.62000000000000099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930</v>
      </c>
      <c r="G20" s="16">
        <f>'[3]10'!G22</f>
        <v>0</v>
      </c>
      <c r="H20" s="17">
        <f t="shared" si="27"/>
        <v>1250</v>
      </c>
      <c r="I20" s="15">
        <f>'[3]10'!J22</f>
        <v>320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150</v>
      </c>
      <c r="N20" s="16">
        <f>'[3]10'!O22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19.05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19.05</v>
      </c>
      <c r="AL20" s="8">
        <f t="shared" si="31"/>
        <v>268.95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418.95</v>
      </c>
      <c r="AT20" s="8">
        <v>30.96</v>
      </c>
      <c r="AU20" s="8">
        <v>18.43</v>
      </c>
      <c r="AV20" s="8">
        <v>470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19.05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19.05</v>
      </c>
      <c r="BL20" s="8">
        <f t="shared" si="21"/>
        <v>30.96</v>
      </c>
      <c r="BM20" s="8">
        <f t="shared" si="22"/>
        <v>18.43</v>
      </c>
      <c r="BN20" s="8">
        <f t="shared" si="23"/>
        <v>32</v>
      </c>
      <c r="BO20" s="8">
        <f t="shared" si="24"/>
        <v>19.05</v>
      </c>
      <c r="BP20" s="139">
        <f t="shared" si="25"/>
        <v>-1.0399999999999991</v>
      </c>
      <c r="BQ20" s="139">
        <f t="shared" si="26"/>
        <v>-0.62000000000000099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930</v>
      </c>
      <c r="G21" s="16">
        <f>'[3]10'!G23</f>
        <v>0</v>
      </c>
      <c r="H21" s="17">
        <f t="shared" si="27"/>
        <v>1250</v>
      </c>
      <c r="I21" s="15">
        <f>'[3]10'!J23</f>
        <v>320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150</v>
      </c>
      <c r="N21" s="16">
        <f>'[3]10'!O23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30.96</v>
      </c>
      <c r="AU21" s="8">
        <v>30.96</v>
      </c>
      <c r="AV21" s="8">
        <v>470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30.96</v>
      </c>
      <c r="BM21" s="8">
        <f t="shared" si="22"/>
        <v>30.96</v>
      </c>
      <c r="BN21" s="8">
        <f t="shared" si="23"/>
        <v>32</v>
      </c>
      <c r="BO21" s="8">
        <f t="shared" si="24"/>
        <v>32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930</v>
      </c>
      <c r="G22" s="16">
        <f>'[3]10'!G24</f>
        <v>0</v>
      </c>
      <c r="H22" s="17">
        <f t="shared" si="27"/>
        <v>1250</v>
      </c>
      <c r="I22" s="15">
        <f>'[3]10'!J24</f>
        <v>320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150</v>
      </c>
      <c r="N22" s="16">
        <f>'[3]10'!O24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30.96</v>
      </c>
      <c r="AU22" s="8">
        <v>30.96</v>
      </c>
      <c r="AV22" s="8">
        <v>470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30.96</v>
      </c>
      <c r="BM22" s="8">
        <f t="shared" si="22"/>
        <v>30.96</v>
      </c>
      <c r="BN22" s="8">
        <f t="shared" si="23"/>
        <v>32</v>
      </c>
      <c r="BO22" s="8">
        <f t="shared" si="24"/>
        <v>32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930</v>
      </c>
      <c r="G23" s="16">
        <f>'[3]10'!G25</f>
        <v>0</v>
      </c>
      <c r="H23" s="17">
        <f t="shared" si="27"/>
        <v>1250</v>
      </c>
      <c r="I23" s="15">
        <f>'[3]10'!J25</f>
        <v>320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150</v>
      </c>
      <c r="N23" s="16">
        <f>'[3]10'!O25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T23" s="8">
        <v>30.96</v>
      </c>
      <c r="AU23" s="8">
        <v>30.96</v>
      </c>
      <c r="AV23" s="8">
        <v>470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30.96</v>
      </c>
      <c r="BM23" s="8">
        <f t="shared" si="22"/>
        <v>30.96</v>
      </c>
      <c r="BN23" s="8">
        <f t="shared" si="23"/>
        <v>32</v>
      </c>
      <c r="BO23" s="8">
        <f t="shared" si="24"/>
        <v>32</v>
      </c>
      <c r="BP23" s="139">
        <f t="shared" si="25"/>
        <v>-1.0399999999999991</v>
      </c>
      <c r="BQ23" s="139">
        <f t="shared" si="26"/>
        <v>-1.0399999999999991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930</v>
      </c>
      <c r="G24" s="16">
        <f>'[3]10'!G26</f>
        <v>0</v>
      </c>
      <c r="H24" s="17">
        <f t="shared" si="27"/>
        <v>1250</v>
      </c>
      <c r="I24" s="15">
        <f>'[3]10'!J26</f>
        <v>320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150</v>
      </c>
      <c r="N24" s="16">
        <f>'[3]10'!O26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T24" s="8">
        <v>30.96</v>
      </c>
      <c r="AU24" s="8">
        <v>30.96</v>
      </c>
      <c r="AV24" s="8">
        <v>470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30.96</v>
      </c>
      <c r="BM24" s="8">
        <f t="shared" si="22"/>
        <v>30.96</v>
      </c>
      <c r="BN24" s="8">
        <f t="shared" si="23"/>
        <v>32</v>
      </c>
      <c r="BO24" s="8">
        <f t="shared" si="24"/>
        <v>32</v>
      </c>
      <c r="BP24" s="139">
        <f t="shared" si="25"/>
        <v>-1.0399999999999991</v>
      </c>
      <c r="BQ24" s="139">
        <f t="shared" si="26"/>
        <v>-1.0399999999999991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930</v>
      </c>
      <c r="G25" s="16">
        <f>'[3]10'!G27</f>
        <v>0</v>
      </c>
      <c r="H25" s="17">
        <f t="shared" si="27"/>
        <v>1250</v>
      </c>
      <c r="I25" s="15">
        <f>'[3]10'!J27</f>
        <v>320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150</v>
      </c>
      <c r="N25" s="16">
        <f>'[3]10'!O27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T25" s="8">
        <v>30.96</v>
      </c>
      <c r="AU25" s="8">
        <v>30.96</v>
      </c>
      <c r="AV25" s="8">
        <v>470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30.96</v>
      </c>
      <c r="BM25" s="8">
        <f t="shared" si="22"/>
        <v>30.96</v>
      </c>
      <c r="BN25" s="8">
        <f t="shared" si="23"/>
        <v>32</v>
      </c>
      <c r="BO25" s="8">
        <f t="shared" si="24"/>
        <v>32</v>
      </c>
      <c r="BP25" s="139">
        <f t="shared" si="25"/>
        <v>-1.0399999999999991</v>
      </c>
      <c r="BQ25" s="139">
        <f t="shared" si="26"/>
        <v>-1.0399999999999991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930</v>
      </c>
      <c r="G26" s="16">
        <f>'[3]10'!G28</f>
        <v>0</v>
      </c>
      <c r="H26" s="17">
        <f t="shared" si="27"/>
        <v>1250</v>
      </c>
      <c r="I26" s="15">
        <f>'[3]10'!J28</f>
        <v>320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150</v>
      </c>
      <c r="N26" s="16">
        <f>'[3]10'!O28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30.96</v>
      </c>
      <c r="AU26" s="8">
        <v>30.96</v>
      </c>
      <c r="AV26" s="8">
        <v>470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30.96</v>
      </c>
      <c r="BM26" s="8">
        <f t="shared" si="22"/>
        <v>30.96</v>
      </c>
      <c r="BN26" s="8">
        <f t="shared" si="23"/>
        <v>32</v>
      </c>
      <c r="BO26" s="8">
        <f t="shared" si="24"/>
        <v>32</v>
      </c>
      <c r="BP26" s="139">
        <f t="shared" si="25"/>
        <v>-1.0399999999999991</v>
      </c>
      <c r="BQ26" s="139">
        <f t="shared" si="26"/>
        <v>-1.0399999999999991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930</v>
      </c>
      <c r="G27" s="16">
        <f>'[3]10'!G29</f>
        <v>0</v>
      </c>
      <c r="H27" s="17">
        <f t="shared" si="27"/>
        <v>1250</v>
      </c>
      <c r="I27" s="15">
        <f>'[3]10'!J29</f>
        <v>320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150</v>
      </c>
      <c r="N27" s="16">
        <f>'[3]10'!O29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30.96</v>
      </c>
      <c r="AU27" s="8">
        <v>30.96</v>
      </c>
      <c r="AV27" s="8">
        <v>470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30.96</v>
      </c>
      <c r="BM27" s="8">
        <f t="shared" si="22"/>
        <v>30.96</v>
      </c>
      <c r="BN27" s="8">
        <f t="shared" si="23"/>
        <v>32</v>
      </c>
      <c r="BO27" s="8">
        <f t="shared" si="24"/>
        <v>32</v>
      </c>
      <c r="BP27" s="139">
        <f t="shared" si="25"/>
        <v>-1.0399999999999991</v>
      </c>
      <c r="BQ27" s="139">
        <f t="shared" si="26"/>
        <v>-1.0399999999999991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930</v>
      </c>
      <c r="G28" s="16">
        <f>'[3]10'!G30</f>
        <v>0</v>
      </c>
      <c r="H28" s="17">
        <f t="shared" si="27"/>
        <v>1250</v>
      </c>
      <c r="I28" s="15">
        <f>'[3]10'!J30</f>
        <v>320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150</v>
      </c>
      <c r="N28" s="16">
        <f>'[3]10'!O30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30.96</v>
      </c>
      <c r="AU28" s="8">
        <v>30.96</v>
      </c>
      <c r="AV28" s="8">
        <v>470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30.96</v>
      </c>
      <c r="BM28" s="8">
        <f t="shared" si="22"/>
        <v>30.96</v>
      </c>
      <c r="BN28" s="8">
        <f t="shared" si="23"/>
        <v>32</v>
      </c>
      <c r="BO28" s="8">
        <f t="shared" si="24"/>
        <v>32</v>
      </c>
      <c r="BP28" s="139">
        <f t="shared" si="25"/>
        <v>-1.0399999999999991</v>
      </c>
      <c r="BQ28" s="139">
        <f t="shared" si="26"/>
        <v>-1.0399999999999991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930</v>
      </c>
      <c r="G29" s="16">
        <f>'[3]10'!G31</f>
        <v>0</v>
      </c>
      <c r="H29" s="17">
        <f t="shared" si="27"/>
        <v>1250</v>
      </c>
      <c r="I29" s="15">
        <f>'[3]10'!J31</f>
        <v>320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150</v>
      </c>
      <c r="N29" s="16">
        <f>'[3]10'!O31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418.95</v>
      </c>
      <c r="AT29" s="8">
        <v>18.43</v>
      </c>
      <c r="AU29" s="8">
        <v>30.96</v>
      </c>
      <c r="AV29" s="8">
        <v>470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18.43</v>
      </c>
      <c r="BM29" s="8">
        <f t="shared" si="22"/>
        <v>30.96</v>
      </c>
      <c r="BN29" s="8">
        <f t="shared" si="23"/>
        <v>19.05</v>
      </c>
      <c r="BO29" s="8">
        <f t="shared" si="24"/>
        <v>32</v>
      </c>
      <c r="BP29" s="139">
        <f t="shared" si="25"/>
        <v>-0.62000000000000099</v>
      </c>
      <c r="BQ29" s="139">
        <f t="shared" si="26"/>
        <v>-1.0399999999999991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930</v>
      </c>
      <c r="G30" s="16">
        <f>'[3]10'!G32</f>
        <v>0</v>
      </c>
      <c r="H30" s="17">
        <f t="shared" si="27"/>
        <v>1250</v>
      </c>
      <c r="I30" s="15">
        <f>'[3]10'!J32</f>
        <v>320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150</v>
      </c>
      <c r="N30" s="16">
        <f>'[3]10'!O32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418.95</v>
      </c>
      <c r="AT30" s="8">
        <v>18.43</v>
      </c>
      <c r="AU30" s="8">
        <v>30.96</v>
      </c>
      <c r="AV30" s="8">
        <v>470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18.43</v>
      </c>
      <c r="BM30" s="8">
        <f t="shared" si="22"/>
        <v>30.96</v>
      </c>
      <c r="BN30" s="8">
        <f t="shared" si="23"/>
        <v>19.05</v>
      </c>
      <c r="BO30" s="8">
        <f t="shared" si="24"/>
        <v>32</v>
      </c>
      <c r="BP30" s="139">
        <f t="shared" si="25"/>
        <v>-0.62000000000000099</v>
      </c>
      <c r="BQ30" s="139">
        <f t="shared" si="26"/>
        <v>-1.0399999999999991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930</v>
      </c>
      <c r="G31" s="16">
        <f>'[3]10'!G33</f>
        <v>0</v>
      </c>
      <c r="H31" s="17">
        <f t="shared" si="27"/>
        <v>1250</v>
      </c>
      <c r="I31" s="15">
        <f>'[3]10'!J33</f>
        <v>320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150</v>
      </c>
      <c r="N31" s="16">
        <f>'[3]10'!O33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418.95</v>
      </c>
      <c r="AT31" s="8">
        <v>18.43</v>
      </c>
      <c r="AU31" s="8">
        <v>30.96</v>
      </c>
      <c r="AV31" s="8">
        <v>470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18.43</v>
      </c>
      <c r="BM31" s="8">
        <f t="shared" si="22"/>
        <v>30.96</v>
      </c>
      <c r="BN31" s="8">
        <f t="shared" si="23"/>
        <v>19.05</v>
      </c>
      <c r="BO31" s="8">
        <f t="shared" si="24"/>
        <v>32</v>
      </c>
      <c r="BP31" s="139">
        <f t="shared" si="25"/>
        <v>-0.62000000000000099</v>
      </c>
      <c r="BQ31" s="139">
        <f t="shared" si="26"/>
        <v>-1.0399999999999991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930</v>
      </c>
      <c r="G32" s="16">
        <f>'[3]10'!G34</f>
        <v>0</v>
      </c>
      <c r="H32" s="17">
        <f t="shared" si="27"/>
        <v>1250</v>
      </c>
      <c r="I32" s="15">
        <f>'[3]10'!J34</f>
        <v>320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150</v>
      </c>
      <c r="N32" s="16">
        <f>'[3]10'!O34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418.95</v>
      </c>
      <c r="AT32" s="8">
        <v>18.43</v>
      </c>
      <c r="AU32" s="8">
        <v>30.96</v>
      </c>
      <c r="AV32" s="8">
        <v>470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18.43</v>
      </c>
      <c r="BM32" s="8">
        <f t="shared" si="22"/>
        <v>30.96</v>
      </c>
      <c r="BN32" s="8">
        <f t="shared" si="23"/>
        <v>19.05</v>
      </c>
      <c r="BO32" s="8">
        <f t="shared" si="24"/>
        <v>32</v>
      </c>
      <c r="BP32" s="139">
        <f t="shared" si="25"/>
        <v>-0.62000000000000099</v>
      </c>
      <c r="BQ32" s="139">
        <f t="shared" si="26"/>
        <v>-1.0399999999999991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930</v>
      </c>
      <c r="G33" s="16">
        <f>'[3]10'!G35</f>
        <v>0</v>
      </c>
      <c r="H33" s="17">
        <f t="shared" si="27"/>
        <v>1250</v>
      </c>
      <c r="I33" s="15">
        <f>'[3]10'!J35</f>
        <v>320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150</v>
      </c>
      <c r="N33" s="16">
        <f>'[3]10'!O35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428.05999999999995</v>
      </c>
      <c r="AT33" s="8">
        <v>20.29</v>
      </c>
      <c r="AU33" s="8">
        <v>20.29</v>
      </c>
      <c r="AV33" s="8">
        <v>470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20.29</v>
      </c>
      <c r="BM33" s="8">
        <f t="shared" si="22"/>
        <v>20.29</v>
      </c>
      <c r="BN33" s="8">
        <f t="shared" si="23"/>
        <v>20.97</v>
      </c>
      <c r="BO33" s="8">
        <f t="shared" si="24"/>
        <v>20.97</v>
      </c>
      <c r="BP33" s="139">
        <f t="shared" si="25"/>
        <v>-0.67999999999999972</v>
      </c>
      <c r="BQ33" s="139">
        <f t="shared" si="26"/>
        <v>-0.67999999999999972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930</v>
      </c>
      <c r="G34" s="16">
        <f>'[3]10'!G36</f>
        <v>0</v>
      </c>
      <c r="H34" s="17">
        <f t="shared" si="27"/>
        <v>1250</v>
      </c>
      <c r="I34" s="15">
        <f>'[3]10'!J36</f>
        <v>320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150</v>
      </c>
      <c r="N34" s="16">
        <f>'[3]10'!O36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428.05999999999995</v>
      </c>
      <c r="AT34" s="8">
        <v>20.29</v>
      </c>
      <c r="AU34" s="8">
        <v>20.29</v>
      </c>
      <c r="AV34" s="8">
        <v>470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20.29</v>
      </c>
      <c r="BM34" s="8">
        <f t="shared" si="22"/>
        <v>20.29</v>
      </c>
      <c r="BN34" s="8">
        <f t="shared" si="23"/>
        <v>20.97</v>
      </c>
      <c r="BO34" s="8">
        <f t="shared" si="24"/>
        <v>20.97</v>
      </c>
      <c r="BP34" s="139">
        <f t="shared" si="25"/>
        <v>-0.67999999999999972</v>
      </c>
      <c r="BQ34" s="139">
        <f t="shared" si="26"/>
        <v>-0.67999999999999972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930</v>
      </c>
      <c r="G35" s="16">
        <f>'[3]10'!G37</f>
        <v>0</v>
      </c>
      <c r="H35" s="17">
        <f t="shared" si="27"/>
        <v>1250</v>
      </c>
      <c r="I35" s="15">
        <f>'[3]10'!J37</f>
        <v>320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150</v>
      </c>
      <c r="N35" s="16">
        <f>'[3]10'!O37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428.05999999999995</v>
      </c>
      <c r="AT35" s="8">
        <v>20.29</v>
      </c>
      <c r="AU35" s="8">
        <v>20.29</v>
      </c>
      <c r="AV35" s="8">
        <v>470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20.29</v>
      </c>
      <c r="BM35" s="8">
        <f t="shared" si="22"/>
        <v>20.29</v>
      </c>
      <c r="BN35" s="8">
        <f t="shared" si="23"/>
        <v>20.97</v>
      </c>
      <c r="BO35" s="8">
        <f t="shared" si="24"/>
        <v>20.97</v>
      </c>
      <c r="BP35" s="139">
        <f t="shared" si="25"/>
        <v>-0.67999999999999972</v>
      </c>
      <c r="BQ35" s="139">
        <f t="shared" si="26"/>
        <v>-0.67999999999999972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930</v>
      </c>
      <c r="G36" s="16">
        <f>'[3]10'!G38</f>
        <v>0</v>
      </c>
      <c r="H36" s="17">
        <f t="shared" si="27"/>
        <v>1250</v>
      </c>
      <c r="I36" s="15">
        <f>'[3]10'!J38</f>
        <v>320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150</v>
      </c>
      <c r="N36" s="16">
        <f>'[3]10'!O38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428.05999999999995</v>
      </c>
      <c r="AT36" s="8">
        <v>20.29</v>
      </c>
      <c r="AU36" s="8">
        <v>20.29</v>
      </c>
      <c r="AV36" s="8">
        <v>470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20.29</v>
      </c>
      <c r="BM36" s="8">
        <f t="shared" si="22"/>
        <v>20.29</v>
      </c>
      <c r="BN36" s="8">
        <f t="shared" si="23"/>
        <v>20.97</v>
      </c>
      <c r="BO36" s="8">
        <f t="shared" si="24"/>
        <v>20.97</v>
      </c>
      <c r="BP36" s="139">
        <f t="shared" si="25"/>
        <v>-0.67999999999999972</v>
      </c>
      <c r="BQ36" s="139">
        <f t="shared" si="26"/>
        <v>-0.67999999999999972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930</v>
      </c>
      <c r="G37" s="16">
        <f>'[3]10'!G39</f>
        <v>0</v>
      </c>
      <c r="H37" s="17">
        <f t="shared" si="27"/>
        <v>1250</v>
      </c>
      <c r="I37" s="15">
        <f>'[3]10'!J39</f>
        <v>320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150</v>
      </c>
      <c r="N37" s="16">
        <f>'[3]10'!O39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428.05999999999995</v>
      </c>
      <c r="AT37" s="8">
        <v>20.29</v>
      </c>
      <c r="AU37" s="8">
        <v>20.29</v>
      </c>
      <c r="AV37" s="8">
        <v>470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20.29</v>
      </c>
      <c r="BM37" s="8">
        <f t="shared" si="22"/>
        <v>20.29</v>
      </c>
      <c r="BN37" s="8">
        <f t="shared" si="23"/>
        <v>20.97</v>
      </c>
      <c r="BO37" s="8">
        <f t="shared" si="24"/>
        <v>20.97</v>
      </c>
      <c r="BP37" s="139">
        <f t="shared" si="25"/>
        <v>-0.67999999999999972</v>
      </c>
      <c r="BQ37" s="139">
        <f t="shared" si="26"/>
        <v>-0.67999999999999972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930</v>
      </c>
      <c r="G38" s="16">
        <f>'[3]10'!G40</f>
        <v>0</v>
      </c>
      <c r="H38" s="17">
        <f t="shared" si="27"/>
        <v>1250</v>
      </c>
      <c r="I38" s="15">
        <f>'[3]10'!J40</f>
        <v>320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150</v>
      </c>
      <c r="N38" s="16">
        <f>'[3]10'!O40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428.05999999999995</v>
      </c>
      <c r="AT38" s="8">
        <v>20.29</v>
      </c>
      <c r="AU38" s="8">
        <v>20.29</v>
      </c>
      <c r="AV38" s="8">
        <v>470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20.29</v>
      </c>
      <c r="BM38" s="8">
        <f t="shared" si="22"/>
        <v>20.29</v>
      </c>
      <c r="BN38" s="8">
        <f t="shared" si="23"/>
        <v>20.97</v>
      </c>
      <c r="BO38" s="8">
        <f t="shared" si="24"/>
        <v>20.97</v>
      </c>
      <c r="BP38" s="139">
        <f t="shared" si="25"/>
        <v>-0.67999999999999972</v>
      </c>
      <c r="BQ38" s="139">
        <f t="shared" si="26"/>
        <v>-0.67999999999999972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910</v>
      </c>
      <c r="G39" s="16">
        <f>'[3]10'!G41</f>
        <v>0</v>
      </c>
      <c r="H39" s="17">
        <f t="shared" si="27"/>
        <v>1230</v>
      </c>
      <c r="I39" s="15">
        <f>'[3]10'!J41</f>
        <v>320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150</v>
      </c>
      <c r="N39" s="16">
        <f>'[3]10'!O41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428.05999999999995</v>
      </c>
      <c r="AT39" s="8">
        <v>20.29</v>
      </c>
      <c r="AU39" s="8">
        <v>20.29</v>
      </c>
      <c r="AV39" s="8">
        <v>470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20.29</v>
      </c>
      <c r="BM39" s="8">
        <f t="shared" si="22"/>
        <v>20.29</v>
      </c>
      <c r="BN39" s="8">
        <f t="shared" si="23"/>
        <v>20.97</v>
      </c>
      <c r="BO39" s="8">
        <f t="shared" si="24"/>
        <v>20.97</v>
      </c>
      <c r="BP39" s="139">
        <f t="shared" si="25"/>
        <v>-0.67999999999999972</v>
      </c>
      <c r="BQ39" s="139">
        <f t="shared" si="26"/>
        <v>-0.67999999999999972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910</v>
      </c>
      <c r="G40" s="16">
        <f>'[3]10'!G42</f>
        <v>0</v>
      </c>
      <c r="H40" s="17">
        <f t="shared" si="27"/>
        <v>1230</v>
      </c>
      <c r="I40" s="15">
        <f>'[3]10'!J42</f>
        <v>320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150</v>
      </c>
      <c r="N40" s="16">
        <f>'[3]10'!O42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428.05999999999995</v>
      </c>
      <c r="AT40" s="8">
        <v>20.29</v>
      </c>
      <c r="AU40" s="8">
        <v>20.29</v>
      </c>
      <c r="AV40" s="8">
        <v>470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20.29</v>
      </c>
      <c r="BM40" s="8">
        <f t="shared" si="22"/>
        <v>20.29</v>
      </c>
      <c r="BN40" s="8">
        <f t="shared" si="23"/>
        <v>20.97</v>
      </c>
      <c r="BO40" s="8">
        <f t="shared" si="24"/>
        <v>20.97</v>
      </c>
      <c r="BP40" s="139">
        <f t="shared" si="25"/>
        <v>-0.67999999999999972</v>
      </c>
      <c r="BQ40" s="139">
        <f t="shared" si="26"/>
        <v>-0.67999999999999972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910</v>
      </c>
      <c r="G41" s="16">
        <f>'[3]10'!G43</f>
        <v>0</v>
      </c>
      <c r="H41" s="17">
        <f t="shared" si="27"/>
        <v>1230</v>
      </c>
      <c r="I41" s="15">
        <f>'[3]10'!J43</f>
        <v>320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150</v>
      </c>
      <c r="N41" s="16">
        <f>'[3]10'!O43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428.05999999999995</v>
      </c>
      <c r="AT41" s="8">
        <v>20.29</v>
      </c>
      <c r="AU41" s="8">
        <v>20.29</v>
      </c>
      <c r="AV41" s="8">
        <v>470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20.29</v>
      </c>
      <c r="BM41" s="8">
        <f t="shared" si="22"/>
        <v>20.29</v>
      </c>
      <c r="BN41" s="8">
        <f t="shared" si="23"/>
        <v>20.97</v>
      </c>
      <c r="BO41" s="8">
        <f t="shared" si="24"/>
        <v>20.97</v>
      </c>
      <c r="BP41" s="139">
        <f t="shared" si="25"/>
        <v>-0.67999999999999972</v>
      </c>
      <c r="BQ41" s="139">
        <f t="shared" si="26"/>
        <v>-0.67999999999999972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910</v>
      </c>
      <c r="G42" s="16">
        <f>'[3]10'!G44</f>
        <v>0</v>
      </c>
      <c r="H42" s="17">
        <f t="shared" si="27"/>
        <v>1230</v>
      </c>
      <c r="I42" s="15">
        <f>'[3]10'!J44</f>
        <v>320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190</v>
      </c>
      <c r="N42" s="16">
        <f>'[3]10'!O44</f>
        <v>0</v>
      </c>
      <c r="O42" s="17">
        <f t="shared" si="28"/>
        <v>510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190</v>
      </c>
      <c r="V42" s="16">
        <f t="shared" si="29"/>
        <v>0</v>
      </c>
      <c r="W42" s="17">
        <f t="shared" si="30"/>
        <v>510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190</v>
      </c>
      <c r="AQ42" s="8">
        <f t="shared" si="31"/>
        <v>0</v>
      </c>
      <c r="AR42" s="8">
        <f t="shared" si="18"/>
        <v>468.05999999999995</v>
      </c>
      <c r="AT42" s="8">
        <v>20.29</v>
      </c>
      <c r="AU42" s="8">
        <v>20.29</v>
      </c>
      <c r="AV42" s="8">
        <v>430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20.29</v>
      </c>
      <c r="BM42" s="8">
        <f t="shared" si="22"/>
        <v>20.29</v>
      </c>
      <c r="BN42" s="8">
        <f t="shared" si="23"/>
        <v>20.97</v>
      </c>
      <c r="BO42" s="8">
        <f t="shared" si="24"/>
        <v>20.97</v>
      </c>
      <c r="BP42" s="139">
        <f t="shared" si="25"/>
        <v>-0.67999999999999972</v>
      </c>
      <c r="BQ42" s="139">
        <f t="shared" si="26"/>
        <v>-0.67999999999999972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910</v>
      </c>
      <c r="G43" s="16">
        <f>'[3]10'!G45</f>
        <v>0</v>
      </c>
      <c r="H43" s="17">
        <f t="shared" si="27"/>
        <v>1230</v>
      </c>
      <c r="I43" s="15">
        <f>'[3]10'!J45</f>
        <v>320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190</v>
      </c>
      <c r="N43" s="16">
        <f>'[3]10'!O45</f>
        <v>0</v>
      </c>
      <c r="O43" s="17">
        <f t="shared" si="28"/>
        <v>510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190</v>
      </c>
      <c r="V43" s="16">
        <f t="shared" si="29"/>
        <v>0</v>
      </c>
      <c r="W43" s="17">
        <f t="shared" si="30"/>
        <v>510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190</v>
      </c>
      <c r="AQ43" s="8">
        <f t="shared" si="31"/>
        <v>0</v>
      </c>
      <c r="AR43" s="8">
        <f t="shared" si="18"/>
        <v>468.05999999999995</v>
      </c>
      <c r="AT43" s="8">
        <v>20.29</v>
      </c>
      <c r="AU43" s="8">
        <v>20.29</v>
      </c>
      <c r="AV43" s="8">
        <v>430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20.29</v>
      </c>
      <c r="BM43" s="8">
        <f t="shared" si="22"/>
        <v>20.29</v>
      </c>
      <c r="BN43" s="8">
        <f t="shared" si="23"/>
        <v>20.97</v>
      </c>
      <c r="BO43" s="8">
        <f t="shared" si="24"/>
        <v>20.97</v>
      </c>
      <c r="BP43" s="139">
        <f t="shared" si="25"/>
        <v>-0.67999999999999972</v>
      </c>
      <c r="BQ43" s="139">
        <f t="shared" si="26"/>
        <v>-0.67999999999999972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910</v>
      </c>
      <c r="G44" s="16">
        <f>'[3]10'!G46</f>
        <v>0</v>
      </c>
      <c r="H44" s="17">
        <f t="shared" si="27"/>
        <v>1230</v>
      </c>
      <c r="I44" s="15">
        <f>'[3]10'!J46</f>
        <v>320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190</v>
      </c>
      <c r="N44" s="16">
        <f>'[3]10'!O46</f>
        <v>0</v>
      </c>
      <c r="O44" s="17">
        <f t="shared" si="28"/>
        <v>510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190</v>
      </c>
      <c r="V44" s="16">
        <f t="shared" si="29"/>
        <v>0</v>
      </c>
      <c r="W44" s="17">
        <f t="shared" si="30"/>
        <v>510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190</v>
      </c>
      <c r="AQ44" s="8">
        <f t="shared" si="31"/>
        <v>0</v>
      </c>
      <c r="AR44" s="8">
        <f t="shared" si="18"/>
        <v>468.05999999999995</v>
      </c>
      <c r="AT44" s="8">
        <v>20.29</v>
      </c>
      <c r="AU44" s="8">
        <v>20.29</v>
      </c>
      <c r="AV44" s="8">
        <v>430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20.29</v>
      </c>
      <c r="BM44" s="8">
        <f t="shared" si="22"/>
        <v>20.29</v>
      </c>
      <c r="BN44" s="8">
        <f t="shared" si="23"/>
        <v>20.97</v>
      </c>
      <c r="BO44" s="8">
        <f t="shared" si="24"/>
        <v>20.97</v>
      </c>
      <c r="BP44" s="139">
        <f t="shared" si="25"/>
        <v>-0.67999999999999972</v>
      </c>
      <c r="BQ44" s="139">
        <f t="shared" si="26"/>
        <v>-0.67999999999999972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910</v>
      </c>
      <c r="G45" s="16">
        <f>'[3]10'!G47</f>
        <v>0</v>
      </c>
      <c r="H45" s="17">
        <f t="shared" si="27"/>
        <v>1230</v>
      </c>
      <c r="I45" s="15">
        <f>'[3]10'!J47</f>
        <v>320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190</v>
      </c>
      <c r="N45" s="16">
        <f>'[3]10'!O47</f>
        <v>0</v>
      </c>
      <c r="O45" s="17">
        <f t="shared" si="28"/>
        <v>510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190</v>
      </c>
      <c r="V45" s="16">
        <f t="shared" si="29"/>
        <v>0</v>
      </c>
      <c r="W45" s="17">
        <f t="shared" si="30"/>
        <v>510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190</v>
      </c>
      <c r="AQ45" s="8">
        <f t="shared" si="31"/>
        <v>0</v>
      </c>
      <c r="AR45" s="8">
        <f t="shared" si="18"/>
        <v>468.05999999999995</v>
      </c>
      <c r="AT45" s="8">
        <v>20.29</v>
      </c>
      <c r="AU45" s="8">
        <v>20.29</v>
      </c>
      <c r="AV45" s="8">
        <v>430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20.29</v>
      </c>
      <c r="BM45" s="8">
        <f t="shared" si="22"/>
        <v>20.29</v>
      </c>
      <c r="BN45" s="8">
        <f t="shared" si="23"/>
        <v>20.97</v>
      </c>
      <c r="BO45" s="8">
        <f t="shared" si="24"/>
        <v>20.97</v>
      </c>
      <c r="BP45" s="139">
        <f t="shared" si="25"/>
        <v>-0.67999999999999972</v>
      </c>
      <c r="BQ45" s="139">
        <f t="shared" si="26"/>
        <v>-0.67999999999999972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910</v>
      </c>
      <c r="G46" s="16">
        <f>'[3]10'!G48</f>
        <v>0</v>
      </c>
      <c r="H46" s="17">
        <f t="shared" si="27"/>
        <v>1230</v>
      </c>
      <c r="I46" s="15">
        <f>'[3]10'!J48</f>
        <v>320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190</v>
      </c>
      <c r="N46" s="16">
        <f>'[3]10'!O48</f>
        <v>0</v>
      </c>
      <c r="O46" s="17">
        <f t="shared" si="28"/>
        <v>510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190</v>
      </c>
      <c r="V46" s="16">
        <f t="shared" si="29"/>
        <v>0</v>
      </c>
      <c r="W46" s="17">
        <f t="shared" si="30"/>
        <v>510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190</v>
      </c>
      <c r="AQ46" s="8">
        <f t="shared" si="31"/>
        <v>0</v>
      </c>
      <c r="AR46" s="8">
        <f t="shared" si="18"/>
        <v>468.05999999999995</v>
      </c>
      <c r="AT46" s="8">
        <v>20.29</v>
      </c>
      <c r="AU46" s="8">
        <v>20.29</v>
      </c>
      <c r="AV46" s="8">
        <v>430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20.29</v>
      </c>
      <c r="BM46" s="8">
        <f t="shared" si="22"/>
        <v>20.29</v>
      </c>
      <c r="BN46" s="8">
        <f t="shared" si="23"/>
        <v>20.97</v>
      </c>
      <c r="BO46" s="8">
        <f t="shared" si="24"/>
        <v>20.97</v>
      </c>
      <c r="BP46" s="139">
        <f t="shared" si="25"/>
        <v>-0.67999999999999972</v>
      </c>
      <c r="BQ46" s="139">
        <f t="shared" si="26"/>
        <v>-0.67999999999999972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910</v>
      </c>
      <c r="G47" s="16">
        <f>'[3]10'!G49</f>
        <v>0</v>
      </c>
      <c r="H47" s="17">
        <f t="shared" si="27"/>
        <v>1230</v>
      </c>
      <c r="I47" s="15">
        <f>'[3]10'!J49</f>
        <v>320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190</v>
      </c>
      <c r="N47" s="16">
        <f>'[3]10'!O49</f>
        <v>0</v>
      </c>
      <c r="O47" s="17">
        <f t="shared" si="28"/>
        <v>510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190</v>
      </c>
      <c r="V47" s="16">
        <f t="shared" si="29"/>
        <v>0</v>
      </c>
      <c r="W47" s="17">
        <f t="shared" si="30"/>
        <v>510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190</v>
      </c>
      <c r="AQ47" s="8">
        <f t="shared" si="31"/>
        <v>0</v>
      </c>
      <c r="AR47" s="8">
        <f t="shared" si="18"/>
        <v>468.05999999999995</v>
      </c>
      <c r="AT47" s="8">
        <v>20.29</v>
      </c>
      <c r="AU47" s="8">
        <v>20.29</v>
      </c>
      <c r="AV47" s="8">
        <v>430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20.29</v>
      </c>
      <c r="BM47" s="8">
        <f t="shared" si="22"/>
        <v>20.29</v>
      </c>
      <c r="BN47" s="8">
        <f t="shared" si="23"/>
        <v>20.97</v>
      </c>
      <c r="BO47" s="8">
        <f t="shared" si="24"/>
        <v>20.97</v>
      </c>
      <c r="BP47" s="139">
        <f t="shared" si="25"/>
        <v>-0.67999999999999972</v>
      </c>
      <c r="BQ47" s="139">
        <f t="shared" si="26"/>
        <v>-0.67999999999999972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910</v>
      </c>
      <c r="G48" s="16">
        <f>'[3]10'!G50</f>
        <v>0</v>
      </c>
      <c r="H48" s="17">
        <f t="shared" si="27"/>
        <v>1230</v>
      </c>
      <c r="I48" s="15">
        <f>'[3]10'!J50</f>
        <v>320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190</v>
      </c>
      <c r="N48" s="16">
        <f>'[3]10'!O50</f>
        <v>0</v>
      </c>
      <c r="O48" s="17">
        <f t="shared" si="28"/>
        <v>510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190</v>
      </c>
      <c r="V48" s="16">
        <f t="shared" si="29"/>
        <v>0</v>
      </c>
      <c r="W48" s="17">
        <f t="shared" si="30"/>
        <v>510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190</v>
      </c>
      <c r="AQ48" s="8">
        <f t="shared" si="31"/>
        <v>0</v>
      </c>
      <c r="AR48" s="8">
        <f t="shared" si="18"/>
        <v>468.05999999999995</v>
      </c>
      <c r="AT48" s="8">
        <v>20.29</v>
      </c>
      <c r="AU48" s="8">
        <v>20.29</v>
      </c>
      <c r="AV48" s="8">
        <v>430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20.29</v>
      </c>
      <c r="BM48" s="8">
        <f t="shared" si="22"/>
        <v>20.29</v>
      </c>
      <c r="BN48" s="8">
        <f t="shared" si="23"/>
        <v>20.97</v>
      </c>
      <c r="BO48" s="8">
        <f t="shared" si="24"/>
        <v>20.97</v>
      </c>
      <c r="BP48" s="139">
        <f t="shared" si="25"/>
        <v>-0.67999999999999972</v>
      </c>
      <c r="BQ48" s="139">
        <f t="shared" si="26"/>
        <v>-0.67999999999999972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910</v>
      </c>
      <c r="G49" s="16">
        <f>'[3]10'!G51</f>
        <v>0</v>
      </c>
      <c r="H49" s="17">
        <f t="shared" si="27"/>
        <v>1230</v>
      </c>
      <c r="I49" s="15">
        <f>'[3]10'!J51</f>
        <v>320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190</v>
      </c>
      <c r="N49" s="16">
        <f>'[3]10'!O51</f>
        <v>0</v>
      </c>
      <c r="O49" s="17">
        <f t="shared" si="28"/>
        <v>510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190</v>
      </c>
      <c r="V49" s="16">
        <f t="shared" si="29"/>
        <v>0</v>
      </c>
      <c r="W49" s="17">
        <f t="shared" si="30"/>
        <v>510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190</v>
      </c>
      <c r="AQ49" s="8">
        <f t="shared" si="31"/>
        <v>0</v>
      </c>
      <c r="AR49" s="8">
        <f t="shared" si="18"/>
        <v>468.05999999999995</v>
      </c>
      <c r="AT49" s="8">
        <v>20.29</v>
      </c>
      <c r="AU49" s="8">
        <v>20.29</v>
      </c>
      <c r="AV49" s="8">
        <v>430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20.29</v>
      </c>
      <c r="BM49" s="8">
        <f t="shared" si="22"/>
        <v>20.29</v>
      </c>
      <c r="BN49" s="8">
        <f t="shared" si="23"/>
        <v>20.97</v>
      </c>
      <c r="BO49" s="8">
        <f t="shared" si="24"/>
        <v>20.97</v>
      </c>
      <c r="BP49" s="139">
        <f t="shared" si="25"/>
        <v>-0.67999999999999972</v>
      </c>
      <c r="BQ49" s="139">
        <f t="shared" si="26"/>
        <v>-0.67999999999999972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910</v>
      </c>
      <c r="G50" s="16">
        <f>'[3]10'!G52</f>
        <v>0</v>
      </c>
      <c r="H50" s="17">
        <f t="shared" si="27"/>
        <v>1230</v>
      </c>
      <c r="I50" s="15">
        <f>'[3]10'!J52</f>
        <v>320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190</v>
      </c>
      <c r="N50" s="16">
        <f>'[3]10'!O52</f>
        <v>0</v>
      </c>
      <c r="O50" s="17">
        <f t="shared" si="28"/>
        <v>510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190</v>
      </c>
      <c r="V50" s="16">
        <f t="shared" si="29"/>
        <v>0</v>
      </c>
      <c r="W50" s="17">
        <f t="shared" si="30"/>
        <v>510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190</v>
      </c>
      <c r="AQ50" s="8">
        <f t="shared" si="31"/>
        <v>0</v>
      </c>
      <c r="AR50" s="8">
        <f t="shared" si="18"/>
        <v>468.05999999999995</v>
      </c>
      <c r="AT50" s="8">
        <v>20.29</v>
      </c>
      <c r="AU50" s="8">
        <v>20.29</v>
      </c>
      <c r="AV50" s="8">
        <v>430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20.29</v>
      </c>
      <c r="BM50" s="8">
        <f t="shared" si="22"/>
        <v>20.29</v>
      </c>
      <c r="BN50" s="8">
        <f t="shared" si="23"/>
        <v>20.97</v>
      </c>
      <c r="BO50" s="8">
        <f t="shared" si="24"/>
        <v>20.97</v>
      </c>
      <c r="BP50" s="139">
        <f t="shared" si="25"/>
        <v>-0.67999999999999972</v>
      </c>
      <c r="BQ50" s="139">
        <f t="shared" si="26"/>
        <v>-0.67999999999999972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890</v>
      </c>
      <c r="G51" s="16">
        <f>'[3]10'!G53</f>
        <v>0</v>
      </c>
      <c r="H51" s="17">
        <f t="shared" si="27"/>
        <v>1210</v>
      </c>
      <c r="I51" s="15">
        <f>'[3]10'!J53</f>
        <v>320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190</v>
      </c>
      <c r="N51" s="16">
        <f>'[3]10'!O53</f>
        <v>0</v>
      </c>
      <c r="O51" s="17">
        <f t="shared" si="28"/>
        <v>510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190</v>
      </c>
      <c r="V51" s="16">
        <f t="shared" si="29"/>
        <v>0</v>
      </c>
      <c r="W51" s="17">
        <f t="shared" si="30"/>
        <v>510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190</v>
      </c>
      <c r="AQ51" s="8">
        <f t="shared" si="31"/>
        <v>0</v>
      </c>
      <c r="AR51" s="8">
        <f t="shared" si="18"/>
        <v>468.05999999999995</v>
      </c>
      <c r="AT51" s="8">
        <v>20.29</v>
      </c>
      <c r="AU51" s="8">
        <v>20.29</v>
      </c>
      <c r="AV51" s="8">
        <v>430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20.29</v>
      </c>
      <c r="BM51" s="8">
        <f t="shared" si="22"/>
        <v>20.29</v>
      </c>
      <c r="BN51" s="8">
        <f t="shared" si="23"/>
        <v>20.97</v>
      </c>
      <c r="BO51" s="8">
        <f t="shared" si="24"/>
        <v>20.97</v>
      </c>
      <c r="BP51" s="139">
        <f t="shared" si="25"/>
        <v>-0.67999999999999972</v>
      </c>
      <c r="BQ51" s="139">
        <f t="shared" si="26"/>
        <v>-0.67999999999999972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890</v>
      </c>
      <c r="G52" s="16">
        <f>'[3]10'!G54</f>
        <v>0</v>
      </c>
      <c r="H52" s="17">
        <f t="shared" si="27"/>
        <v>1210</v>
      </c>
      <c r="I52" s="15">
        <f>'[3]10'!J54</f>
        <v>320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190</v>
      </c>
      <c r="N52" s="16">
        <f>'[3]10'!O54</f>
        <v>0</v>
      </c>
      <c r="O52" s="17">
        <f t="shared" si="28"/>
        <v>510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190</v>
      </c>
      <c r="V52" s="16">
        <f t="shared" si="29"/>
        <v>0</v>
      </c>
      <c r="W52" s="17">
        <f t="shared" si="30"/>
        <v>510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190</v>
      </c>
      <c r="AQ52" s="8">
        <f t="shared" si="31"/>
        <v>0</v>
      </c>
      <c r="AR52" s="8">
        <f t="shared" si="18"/>
        <v>468.05999999999995</v>
      </c>
      <c r="AT52" s="8">
        <v>20.29</v>
      </c>
      <c r="AU52" s="8">
        <v>20.29</v>
      </c>
      <c r="AV52" s="8">
        <v>430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20.29</v>
      </c>
      <c r="BM52" s="8">
        <f t="shared" si="22"/>
        <v>20.29</v>
      </c>
      <c r="BN52" s="8">
        <f t="shared" si="23"/>
        <v>20.97</v>
      </c>
      <c r="BO52" s="8">
        <f t="shared" si="24"/>
        <v>20.97</v>
      </c>
      <c r="BP52" s="139">
        <f t="shared" si="25"/>
        <v>-0.67999999999999972</v>
      </c>
      <c r="BQ52" s="139">
        <f t="shared" si="26"/>
        <v>-0.67999999999999972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890</v>
      </c>
      <c r="G53" s="16">
        <f>'[3]10'!G55</f>
        <v>0</v>
      </c>
      <c r="H53" s="17">
        <f t="shared" si="27"/>
        <v>1210</v>
      </c>
      <c r="I53" s="15">
        <f>'[3]10'!J55</f>
        <v>320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190</v>
      </c>
      <c r="N53" s="16">
        <f>'[3]10'!O55</f>
        <v>0</v>
      </c>
      <c r="O53" s="17">
        <f t="shared" si="28"/>
        <v>510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190</v>
      </c>
      <c r="V53" s="16">
        <f t="shared" si="29"/>
        <v>0</v>
      </c>
      <c r="W53" s="17">
        <f t="shared" si="30"/>
        <v>510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190</v>
      </c>
      <c r="AQ53" s="8">
        <f t="shared" si="31"/>
        <v>0</v>
      </c>
      <c r="AR53" s="8">
        <f t="shared" si="18"/>
        <v>468.05999999999995</v>
      </c>
      <c r="AT53" s="8">
        <v>20.29</v>
      </c>
      <c r="AU53" s="8">
        <v>20.29</v>
      </c>
      <c r="AV53" s="8">
        <v>430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20.29</v>
      </c>
      <c r="BM53" s="8">
        <f t="shared" si="22"/>
        <v>20.29</v>
      </c>
      <c r="BN53" s="8">
        <f t="shared" si="23"/>
        <v>20.97</v>
      </c>
      <c r="BO53" s="8">
        <f t="shared" si="24"/>
        <v>20.97</v>
      </c>
      <c r="BP53" s="139">
        <f t="shared" si="25"/>
        <v>-0.67999999999999972</v>
      </c>
      <c r="BQ53" s="139">
        <f t="shared" si="26"/>
        <v>-0.67999999999999972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890</v>
      </c>
      <c r="G54" s="16">
        <f>'[3]10'!G56</f>
        <v>0</v>
      </c>
      <c r="H54" s="17">
        <f t="shared" si="27"/>
        <v>1210</v>
      </c>
      <c r="I54" s="15">
        <f>'[3]10'!J56</f>
        <v>320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190</v>
      </c>
      <c r="N54" s="16">
        <f>'[3]10'!O56</f>
        <v>0</v>
      </c>
      <c r="O54" s="17">
        <f t="shared" si="28"/>
        <v>510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190</v>
      </c>
      <c r="V54" s="16">
        <f t="shared" si="29"/>
        <v>0</v>
      </c>
      <c r="W54" s="17">
        <f t="shared" si="30"/>
        <v>510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190</v>
      </c>
      <c r="AQ54" s="8">
        <f t="shared" si="31"/>
        <v>0</v>
      </c>
      <c r="AR54" s="8">
        <f t="shared" si="18"/>
        <v>468.05999999999995</v>
      </c>
      <c r="AT54" s="8">
        <v>20.29</v>
      </c>
      <c r="AU54" s="8">
        <v>20.29</v>
      </c>
      <c r="AV54" s="8">
        <v>430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20.29</v>
      </c>
      <c r="BM54" s="8">
        <f t="shared" si="22"/>
        <v>20.29</v>
      </c>
      <c r="BN54" s="8">
        <f t="shared" si="23"/>
        <v>20.97</v>
      </c>
      <c r="BO54" s="8">
        <f t="shared" si="24"/>
        <v>20.97</v>
      </c>
      <c r="BP54" s="139">
        <f t="shared" si="25"/>
        <v>-0.67999999999999972</v>
      </c>
      <c r="BQ54" s="139">
        <f t="shared" si="26"/>
        <v>-0.67999999999999972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890</v>
      </c>
      <c r="G55" s="16">
        <f>'[3]10'!G57</f>
        <v>0</v>
      </c>
      <c r="H55" s="17">
        <f t="shared" si="27"/>
        <v>1210</v>
      </c>
      <c r="I55" s="15">
        <f>'[3]10'!J57</f>
        <v>320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190</v>
      </c>
      <c r="N55" s="16">
        <f>'[3]10'!O57</f>
        <v>0</v>
      </c>
      <c r="O55" s="17">
        <f t="shared" si="28"/>
        <v>510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190</v>
      </c>
      <c r="V55" s="16">
        <f t="shared" si="29"/>
        <v>0</v>
      </c>
      <c r="W55" s="17">
        <f t="shared" si="30"/>
        <v>510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190</v>
      </c>
      <c r="AQ55" s="8">
        <f t="shared" si="31"/>
        <v>0</v>
      </c>
      <c r="AR55" s="8">
        <f t="shared" si="18"/>
        <v>468.05999999999995</v>
      </c>
      <c r="AT55" s="8">
        <v>20.29</v>
      </c>
      <c r="AU55" s="8">
        <v>20.29</v>
      </c>
      <c r="AV55" s="8">
        <v>430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20.29</v>
      </c>
      <c r="BM55" s="8">
        <f t="shared" si="22"/>
        <v>20.29</v>
      </c>
      <c r="BN55" s="8">
        <f t="shared" si="23"/>
        <v>20.97</v>
      </c>
      <c r="BO55" s="8">
        <f t="shared" si="24"/>
        <v>20.97</v>
      </c>
      <c r="BP55" s="139">
        <f t="shared" si="25"/>
        <v>-0.67999999999999972</v>
      </c>
      <c r="BQ55" s="139">
        <f t="shared" si="26"/>
        <v>-0.67999999999999972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890</v>
      </c>
      <c r="G56" s="16">
        <f>'[3]10'!G58</f>
        <v>0</v>
      </c>
      <c r="H56" s="17">
        <f t="shared" si="27"/>
        <v>1210</v>
      </c>
      <c r="I56" s="15">
        <f>'[3]10'!J58</f>
        <v>320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190</v>
      </c>
      <c r="N56" s="16">
        <f>'[3]10'!O58</f>
        <v>0</v>
      </c>
      <c r="O56" s="17">
        <f t="shared" si="28"/>
        <v>510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190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510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190</v>
      </c>
      <c r="AQ56" s="8">
        <f t="shared" si="31"/>
        <v>0</v>
      </c>
      <c r="AR56" s="8">
        <f t="shared" si="18"/>
        <v>468.05999999999995</v>
      </c>
      <c r="AT56" s="8">
        <v>20.29</v>
      </c>
      <c r="AU56" s="8">
        <v>20.29</v>
      </c>
      <c r="AV56" s="8">
        <v>430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20.29</v>
      </c>
      <c r="BM56" s="8">
        <f t="shared" si="22"/>
        <v>20.29</v>
      </c>
      <c r="BN56" s="8">
        <f t="shared" si="23"/>
        <v>20.97</v>
      </c>
      <c r="BO56" s="8">
        <f t="shared" si="24"/>
        <v>20.97</v>
      </c>
      <c r="BP56" s="139">
        <f t="shared" si="25"/>
        <v>-0.67999999999999972</v>
      </c>
      <c r="BQ56" s="139">
        <f t="shared" si="26"/>
        <v>-0.67999999999999972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890</v>
      </c>
      <c r="G57" s="16">
        <f>'[3]10'!G59</f>
        <v>0</v>
      </c>
      <c r="H57" s="17">
        <f t="shared" si="27"/>
        <v>1210</v>
      </c>
      <c r="I57" s="15">
        <f>'[3]10'!J59</f>
        <v>320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190</v>
      </c>
      <c r="N57" s="16">
        <f>'[3]10'!O59</f>
        <v>0</v>
      </c>
      <c r="O57" s="17">
        <f t="shared" si="28"/>
        <v>510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190</v>
      </c>
      <c r="V57" s="16">
        <f t="shared" si="32"/>
        <v>0</v>
      </c>
      <c r="W57" s="17">
        <f t="shared" si="30"/>
        <v>510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190</v>
      </c>
      <c r="AQ57" s="8">
        <f t="shared" si="31"/>
        <v>0</v>
      </c>
      <c r="AR57" s="8">
        <f t="shared" si="18"/>
        <v>468.05999999999995</v>
      </c>
      <c r="AT57" s="8">
        <v>20.29</v>
      </c>
      <c r="AU57" s="8">
        <v>20.29</v>
      </c>
      <c r="AV57" s="8">
        <v>430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20.29</v>
      </c>
      <c r="BM57" s="8">
        <f t="shared" si="22"/>
        <v>20.29</v>
      </c>
      <c r="BN57" s="8">
        <f t="shared" si="23"/>
        <v>20.97</v>
      </c>
      <c r="BO57" s="8">
        <f t="shared" si="24"/>
        <v>20.97</v>
      </c>
      <c r="BP57" s="139">
        <f t="shared" si="25"/>
        <v>-0.67999999999999972</v>
      </c>
      <c r="BQ57" s="139">
        <f t="shared" si="26"/>
        <v>-0.67999999999999972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890</v>
      </c>
      <c r="G58" s="16">
        <f>'[3]10'!G60</f>
        <v>0</v>
      </c>
      <c r="H58" s="17">
        <f t="shared" si="27"/>
        <v>1210</v>
      </c>
      <c r="I58" s="15">
        <f>'[3]10'!J60</f>
        <v>320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190</v>
      </c>
      <c r="N58" s="16">
        <f>'[3]10'!O60</f>
        <v>0</v>
      </c>
      <c r="O58" s="17">
        <f t="shared" si="28"/>
        <v>510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190</v>
      </c>
      <c r="V58" s="16">
        <f t="shared" si="32"/>
        <v>0</v>
      </c>
      <c r="W58" s="17">
        <f t="shared" si="30"/>
        <v>510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190</v>
      </c>
      <c r="AQ58" s="8">
        <f t="shared" si="31"/>
        <v>0</v>
      </c>
      <c r="AR58" s="8">
        <f t="shared" si="18"/>
        <v>468.05999999999995</v>
      </c>
      <c r="AT58" s="8">
        <v>20.29</v>
      </c>
      <c r="AU58" s="8">
        <v>20.29</v>
      </c>
      <c r="AV58" s="8">
        <v>430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20.29</v>
      </c>
      <c r="BM58" s="8">
        <f t="shared" si="22"/>
        <v>20.29</v>
      </c>
      <c r="BN58" s="8">
        <f t="shared" si="23"/>
        <v>20.97</v>
      </c>
      <c r="BO58" s="8">
        <f t="shared" si="24"/>
        <v>20.97</v>
      </c>
      <c r="BP58" s="139">
        <f t="shared" si="25"/>
        <v>-0.67999999999999972</v>
      </c>
      <c r="BQ58" s="139">
        <f t="shared" si="26"/>
        <v>-0.67999999999999972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890</v>
      </c>
      <c r="G59" s="16">
        <f>'[3]10'!G61</f>
        <v>0</v>
      </c>
      <c r="H59" s="17">
        <f t="shared" si="27"/>
        <v>1210</v>
      </c>
      <c r="I59" s="15">
        <f>'[3]10'!J61</f>
        <v>320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190</v>
      </c>
      <c r="N59" s="16">
        <f>'[3]10'!O61</f>
        <v>0</v>
      </c>
      <c r="O59" s="17">
        <f t="shared" si="28"/>
        <v>510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190</v>
      </c>
      <c r="V59" s="16">
        <f t="shared" si="32"/>
        <v>0</v>
      </c>
      <c r="W59" s="17">
        <f t="shared" si="30"/>
        <v>510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9.9499999999999993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9.9499999999999993</v>
      </c>
      <c r="AL59" s="8">
        <f t="shared" si="31"/>
        <v>278.05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190</v>
      </c>
      <c r="AQ59" s="8">
        <f t="shared" si="31"/>
        <v>0</v>
      </c>
      <c r="AR59" s="8">
        <f t="shared" si="18"/>
        <v>468.05</v>
      </c>
      <c r="AT59" s="8">
        <v>30.96</v>
      </c>
      <c r="AU59" s="8">
        <v>9.6300000000000008</v>
      </c>
      <c r="AV59" s="8">
        <v>430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9.9499999999999993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9.9499999999999993</v>
      </c>
      <c r="BL59" s="8">
        <f t="shared" si="21"/>
        <v>30.96</v>
      </c>
      <c r="BM59" s="8">
        <f t="shared" si="22"/>
        <v>9.6300000000000008</v>
      </c>
      <c r="BN59" s="8">
        <f t="shared" si="23"/>
        <v>32</v>
      </c>
      <c r="BO59" s="8">
        <f t="shared" si="24"/>
        <v>9.9499999999999993</v>
      </c>
      <c r="BP59" s="139">
        <f t="shared" si="25"/>
        <v>-1.0399999999999991</v>
      </c>
      <c r="BQ59" s="139">
        <f t="shared" si="26"/>
        <v>-0.31999999999999851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890</v>
      </c>
      <c r="G60" s="16">
        <f>'[3]10'!G62</f>
        <v>0</v>
      </c>
      <c r="H60" s="17">
        <f t="shared" si="27"/>
        <v>1210</v>
      </c>
      <c r="I60" s="15">
        <f>'[3]10'!J62</f>
        <v>320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190</v>
      </c>
      <c r="N60" s="16">
        <f>'[3]10'!O62</f>
        <v>0</v>
      </c>
      <c r="O60" s="17">
        <f t="shared" si="28"/>
        <v>510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190</v>
      </c>
      <c r="V60" s="16">
        <f t="shared" si="32"/>
        <v>0</v>
      </c>
      <c r="W60" s="17">
        <f t="shared" si="30"/>
        <v>510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9.9499999999999993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9.9499999999999993</v>
      </c>
      <c r="AL60" s="8">
        <f t="shared" si="31"/>
        <v>278.05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190</v>
      </c>
      <c r="AQ60" s="8">
        <f t="shared" si="31"/>
        <v>0</v>
      </c>
      <c r="AR60" s="8">
        <f t="shared" si="18"/>
        <v>468.05</v>
      </c>
      <c r="AT60" s="8">
        <v>30.96</v>
      </c>
      <c r="AU60" s="8">
        <v>9.6300000000000008</v>
      </c>
      <c r="AV60" s="8">
        <v>430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9.9499999999999993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9.9499999999999993</v>
      </c>
      <c r="BL60" s="8">
        <f t="shared" si="21"/>
        <v>30.96</v>
      </c>
      <c r="BM60" s="8">
        <f t="shared" si="22"/>
        <v>9.6300000000000008</v>
      </c>
      <c r="BN60" s="8">
        <f t="shared" si="23"/>
        <v>32</v>
      </c>
      <c r="BO60" s="8">
        <f t="shared" si="24"/>
        <v>9.9499999999999993</v>
      </c>
      <c r="BP60" s="139">
        <f t="shared" si="25"/>
        <v>-1.0399999999999991</v>
      </c>
      <c r="BQ60" s="139">
        <f t="shared" si="26"/>
        <v>-0.31999999999999851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890</v>
      </c>
      <c r="G61" s="16">
        <f>'[3]10'!G63</f>
        <v>0</v>
      </c>
      <c r="H61" s="17">
        <f t="shared" si="27"/>
        <v>1210</v>
      </c>
      <c r="I61" s="15">
        <f>'[3]10'!J63</f>
        <v>320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190</v>
      </c>
      <c r="N61" s="16">
        <f>'[3]10'!O63</f>
        <v>0</v>
      </c>
      <c r="O61" s="17">
        <f t="shared" si="28"/>
        <v>510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190</v>
      </c>
      <c r="V61" s="16">
        <f t="shared" si="32"/>
        <v>0</v>
      </c>
      <c r="W61" s="17">
        <f t="shared" si="30"/>
        <v>510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9.9499999999999993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9.9499999999999993</v>
      </c>
      <c r="AL61" s="8">
        <f t="shared" si="31"/>
        <v>278.05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190</v>
      </c>
      <c r="AQ61" s="8">
        <f t="shared" si="34"/>
        <v>0</v>
      </c>
      <c r="AR61" s="8">
        <f t="shared" si="18"/>
        <v>468.05</v>
      </c>
      <c r="AT61" s="8">
        <v>30.96</v>
      </c>
      <c r="AU61" s="8">
        <v>9.6300000000000008</v>
      </c>
      <c r="AV61" s="8">
        <v>430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9.9499999999999993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9.9499999999999993</v>
      </c>
      <c r="BL61" s="8">
        <f t="shared" si="21"/>
        <v>30.96</v>
      </c>
      <c r="BM61" s="8">
        <f t="shared" si="22"/>
        <v>9.6300000000000008</v>
      </c>
      <c r="BN61" s="8">
        <f t="shared" si="23"/>
        <v>32</v>
      </c>
      <c r="BO61" s="8">
        <f t="shared" si="24"/>
        <v>9.9499999999999993</v>
      </c>
      <c r="BP61" s="139">
        <f t="shared" si="25"/>
        <v>-1.0399999999999991</v>
      </c>
      <c r="BQ61" s="139">
        <f t="shared" si="26"/>
        <v>-0.31999999999999851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890</v>
      </c>
      <c r="G62" s="16">
        <f>'[3]10'!G64</f>
        <v>0</v>
      </c>
      <c r="H62" s="17">
        <f t="shared" si="27"/>
        <v>1210</v>
      </c>
      <c r="I62" s="15">
        <f>'[3]10'!J64</f>
        <v>320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190</v>
      </c>
      <c r="N62" s="16">
        <f>'[3]10'!O64</f>
        <v>0</v>
      </c>
      <c r="O62" s="17">
        <f t="shared" si="28"/>
        <v>510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190</v>
      </c>
      <c r="V62" s="16">
        <f t="shared" si="32"/>
        <v>0</v>
      </c>
      <c r="W62" s="17">
        <f t="shared" si="30"/>
        <v>510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9.9499999999999993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9.9499999999999993</v>
      </c>
      <c r="AL62" s="8">
        <f t="shared" ref="AL62:AN98" si="35">Q62-X62-AE62</f>
        <v>278.05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190</v>
      </c>
      <c r="AQ62" s="8">
        <f t="shared" si="34"/>
        <v>0</v>
      </c>
      <c r="AR62" s="8">
        <f t="shared" si="18"/>
        <v>468.05</v>
      </c>
      <c r="AT62" s="8">
        <v>30.96</v>
      </c>
      <c r="AU62" s="8">
        <v>9.6300000000000008</v>
      </c>
      <c r="AV62" s="8">
        <v>430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9.9499999999999993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9.9499999999999993</v>
      </c>
      <c r="BL62" s="8">
        <f t="shared" si="21"/>
        <v>30.96</v>
      </c>
      <c r="BM62" s="8">
        <f t="shared" si="22"/>
        <v>9.6300000000000008</v>
      </c>
      <c r="BN62" s="8">
        <f t="shared" si="23"/>
        <v>32</v>
      </c>
      <c r="BO62" s="8">
        <f t="shared" si="24"/>
        <v>9.9499999999999993</v>
      </c>
      <c r="BP62" s="139">
        <f t="shared" si="25"/>
        <v>-1.0399999999999991</v>
      </c>
      <c r="BQ62" s="139">
        <f t="shared" si="26"/>
        <v>-0.31999999999999851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890</v>
      </c>
      <c r="G63" s="16">
        <f>'[3]10'!G65</f>
        <v>0</v>
      </c>
      <c r="H63" s="17">
        <f t="shared" si="27"/>
        <v>1210</v>
      </c>
      <c r="I63" s="15">
        <f>'[3]10'!J65</f>
        <v>320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190</v>
      </c>
      <c r="N63" s="16">
        <f>'[3]10'!O65</f>
        <v>0</v>
      </c>
      <c r="O63" s="17">
        <f t="shared" si="28"/>
        <v>510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190</v>
      </c>
      <c r="V63" s="16">
        <f t="shared" si="32"/>
        <v>0</v>
      </c>
      <c r="W63" s="17">
        <f t="shared" si="30"/>
        <v>510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9.9499999999999993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9.9499999999999993</v>
      </c>
      <c r="AL63" s="8">
        <f t="shared" si="35"/>
        <v>278.05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190</v>
      </c>
      <c r="AQ63" s="8">
        <f t="shared" si="34"/>
        <v>0</v>
      </c>
      <c r="AR63" s="8">
        <f t="shared" si="18"/>
        <v>468.05</v>
      </c>
      <c r="AT63" s="8">
        <v>30.96</v>
      </c>
      <c r="AU63" s="8">
        <v>9.6300000000000008</v>
      </c>
      <c r="AV63" s="8">
        <v>430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9.9499999999999993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9.9499999999999993</v>
      </c>
      <c r="BL63" s="8">
        <f t="shared" si="21"/>
        <v>30.96</v>
      </c>
      <c r="BM63" s="8">
        <f t="shared" si="22"/>
        <v>9.6300000000000008</v>
      </c>
      <c r="BN63" s="8">
        <f t="shared" si="23"/>
        <v>32</v>
      </c>
      <c r="BO63" s="8">
        <f t="shared" si="24"/>
        <v>9.9499999999999993</v>
      </c>
      <c r="BP63" s="139">
        <f t="shared" si="25"/>
        <v>-1.0399999999999991</v>
      </c>
      <c r="BQ63" s="139">
        <f t="shared" si="26"/>
        <v>-0.31999999999999851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890</v>
      </c>
      <c r="G64" s="16">
        <f>'[3]10'!G66</f>
        <v>0</v>
      </c>
      <c r="H64" s="17">
        <f t="shared" si="27"/>
        <v>1210</v>
      </c>
      <c r="I64" s="15">
        <f>'[3]10'!J66</f>
        <v>320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190</v>
      </c>
      <c r="N64" s="16">
        <f>'[3]10'!O66</f>
        <v>0</v>
      </c>
      <c r="O64" s="17">
        <f t="shared" si="28"/>
        <v>510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190</v>
      </c>
      <c r="V64" s="16">
        <f t="shared" si="32"/>
        <v>0</v>
      </c>
      <c r="W64" s="17">
        <f t="shared" si="30"/>
        <v>510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9.9499999999999993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9.9499999999999993</v>
      </c>
      <c r="AL64" s="8">
        <f t="shared" si="35"/>
        <v>278.05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190</v>
      </c>
      <c r="AQ64" s="8">
        <f t="shared" si="34"/>
        <v>0</v>
      </c>
      <c r="AR64" s="8">
        <f t="shared" si="18"/>
        <v>468.05</v>
      </c>
      <c r="AT64" s="8">
        <v>30.96</v>
      </c>
      <c r="AU64" s="8">
        <v>9.6300000000000008</v>
      </c>
      <c r="AV64" s="8">
        <v>430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9.9499999999999993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9.9499999999999993</v>
      </c>
      <c r="BL64" s="8">
        <f t="shared" si="21"/>
        <v>30.96</v>
      </c>
      <c r="BM64" s="8">
        <f t="shared" si="22"/>
        <v>9.6300000000000008</v>
      </c>
      <c r="BN64" s="8">
        <f t="shared" si="23"/>
        <v>32</v>
      </c>
      <c r="BO64" s="8">
        <f t="shared" si="24"/>
        <v>9.9499999999999993</v>
      </c>
      <c r="BP64" s="139">
        <f t="shared" si="25"/>
        <v>-1.0399999999999991</v>
      </c>
      <c r="BQ64" s="139">
        <f t="shared" si="26"/>
        <v>-0.31999999999999851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890</v>
      </c>
      <c r="G65" s="16">
        <f>'[3]10'!G67</f>
        <v>0</v>
      </c>
      <c r="H65" s="17">
        <f t="shared" si="27"/>
        <v>1210</v>
      </c>
      <c r="I65" s="15">
        <f>'[3]10'!J67</f>
        <v>320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190</v>
      </c>
      <c r="N65" s="16">
        <f>'[3]10'!O67</f>
        <v>0</v>
      </c>
      <c r="O65" s="17">
        <f t="shared" si="28"/>
        <v>510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190</v>
      </c>
      <c r="V65" s="16">
        <f t="shared" si="32"/>
        <v>0</v>
      </c>
      <c r="W65" s="17">
        <f t="shared" si="30"/>
        <v>510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190</v>
      </c>
      <c r="AQ65" s="8">
        <f t="shared" si="34"/>
        <v>0</v>
      </c>
      <c r="AR65" s="8">
        <f t="shared" si="18"/>
        <v>478</v>
      </c>
      <c r="AT65" s="8">
        <v>30.96</v>
      </c>
      <c r="AU65" s="8">
        <v>0</v>
      </c>
      <c r="AV65" s="8">
        <v>430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0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0</v>
      </c>
      <c r="BL65" s="8">
        <f t="shared" si="21"/>
        <v>30.96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39">
        <f t="shared" si="25"/>
        <v>-1.0399999999999991</v>
      </c>
      <c r="BQ65" s="139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890</v>
      </c>
      <c r="G66" s="16">
        <f>'[3]10'!G68</f>
        <v>0</v>
      </c>
      <c r="H66" s="17">
        <f t="shared" si="27"/>
        <v>1210</v>
      </c>
      <c r="I66" s="15">
        <f>'[3]10'!J68</f>
        <v>320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190</v>
      </c>
      <c r="N66" s="16">
        <f>'[3]10'!O68</f>
        <v>0</v>
      </c>
      <c r="O66" s="17">
        <f t="shared" si="28"/>
        <v>510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190</v>
      </c>
      <c r="V66" s="16">
        <f t="shared" si="32"/>
        <v>0</v>
      </c>
      <c r="W66" s="17">
        <f t="shared" si="30"/>
        <v>510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190</v>
      </c>
      <c r="AQ66" s="8">
        <f t="shared" si="34"/>
        <v>0</v>
      </c>
      <c r="AR66" s="8">
        <f t="shared" si="18"/>
        <v>478</v>
      </c>
      <c r="AT66" s="8">
        <v>30.96</v>
      </c>
      <c r="AU66" s="8">
        <v>0</v>
      </c>
      <c r="AV66" s="8">
        <v>430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0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0</v>
      </c>
      <c r="BL66" s="8">
        <f t="shared" si="21"/>
        <v>30.96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39">
        <f t="shared" si="25"/>
        <v>-1.0399999999999991</v>
      </c>
      <c r="BQ66" s="139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890</v>
      </c>
      <c r="G67" s="16">
        <f>'[3]10'!G69</f>
        <v>0</v>
      </c>
      <c r="H67" s="17">
        <f t="shared" si="27"/>
        <v>1210</v>
      </c>
      <c r="I67" s="15">
        <f>'[3]10'!J69</f>
        <v>320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190</v>
      </c>
      <c r="N67" s="16">
        <f>'[3]10'!O69</f>
        <v>0</v>
      </c>
      <c r="O67" s="17">
        <f t="shared" si="28"/>
        <v>510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190</v>
      </c>
      <c r="V67" s="16">
        <f t="shared" si="32"/>
        <v>0</v>
      </c>
      <c r="W67" s="17">
        <f t="shared" si="30"/>
        <v>510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190</v>
      </c>
      <c r="AQ67" s="8">
        <f t="shared" si="34"/>
        <v>0</v>
      </c>
      <c r="AR67" s="8">
        <f t="shared" si="18"/>
        <v>478</v>
      </c>
      <c r="AT67" s="8">
        <v>30.96</v>
      </c>
      <c r="AU67" s="8">
        <v>0</v>
      </c>
      <c r="AV67" s="8">
        <v>430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0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0</v>
      </c>
      <c r="BL67" s="8">
        <f t="shared" si="21"/>
        <v>30.96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39">
        <f t="shared" si="25"/>
        <v>-1.0399999999999991</v>
      </c>
      <c r="BQ67" s="139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890</v>
      </c>
      <c r="G68" s="16">
        <f>'[3]10'!G70</f>
        <v>0</v>
      </c>
      <c r="H68" s="17">
        <f t="shared" si="27"/>
        <v>1210</v>
      </c>
      <c r="I68" s="15">
        <f>'[3]10'!J70</f>
        <v>320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190</v>
      </c>
      <c r="N68" s="16">
        <f>'[3]10'!O70</f>
        <v>0</v>
      </c>
      <c r="O68" s="17">
        <f t="shared" si="28"/>
        <v>510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190</v>
      </c>
      <c r="V68" s="16">
        <f t="shared" si="32"/>
        <v>0</v>
      </c>
      <c r="W68" s="17">
        <f t="shared" si="30"/>
        <v>510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190</v>
      </c>
      <c r="AQ68" s="8">
        <f t="shared" si="34"/>
        <v>0</v>
      </c>
      <c r="AR68" s="8">
        <f t="shared" ref="AR68:AR98" si="50">SUM(AL68:AQ68)</f>
        <v>478</v>
      </c>
      <c r="AT68" s="8">
        <v>30.96</v>
      </c>
      <c r="AU68" s="8">
        <v>0</v>
      </c>
      <c r="AV68" s="8">
        <v>430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0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0</v>
      </c>
      <c r="BL68" s="8">
        <f t="shared" ref="BL68:BL98" si="53">AT68</f>
        <v>30.96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39">
        <f t="shared" ref="BP68:BP98" si="57">BL68-BN68</f>
        <v>-1.0399999999999991</v>
      </c>
      <c r="BQ68" s="139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890</v>
      </c>
      <c r="G69" s="16">
        <f>'[3]10'!G71</f>
        <v>0</v>
      </c>
      <c r="H69" s="17">
        <f t="shared" ref="H69:H98" si="59">SUM(B69:G69)</f>
        <v>1210</v>
      </c>
      <c r="I69" s="15">
        <f>'[3]10'!J71</f>
        <v>320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190</v>
      </c>
      <c r="N69" s="16">
        <f>'[3]10'!O71</f>
        <v>0</v>
      </c>
      <c r="O69" s="17">
        <f t="shared" ref="O69:O98" si="60">SUM(I69:N69)</f>
        <v>510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190</v>
      </c>
      <c r="V69" s="16">
        <f t="shared" si="32"/>
        <v>0</v>
      </c>
      <c r="W69" s="17">
        <f t="shared" ref="W69:W98" si="61">SUM(Q69:V69)</f>
        <v>510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190</v>
      </c>
      <c r="AQ69" s="8">
        <f t="shared" si="34"/>
        <v>0</v>
      </c>
      <c r="AR69" s="8">
        <f t="shared" si="50"/>
        <v>478</v>
      </c>
      <c r="AT69" s="8">
        <v>30.96</v>
      </c>
      <c r="AU69" s="8">
        <v>0</v>
      </c>
      <c r="AV69" s="8">
        <v>430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0</v>
      </c>
      <c r="BL69" s="8">
        <f t="shared" si="53"/>
        <v>30.96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39">
        <f t="shared" si="57"/>
        <v>-1.0399999999999991</v>
      </c>
      <c r="BQ69" s="139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890</v>
      </c>
      <c r="G70" s="16">
        <f>'[3]10'!G72</f>
        <v>0</v>
      </c>
      <c r="H70" s="17">
        <f t="shared" si="59"/>
        <v>1210</v>
      </c>
      <c r="I70" s="15">
        <f>'[3]10'!J72</f>
        <v>320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190</v>
      </c>
      <c r="N70" s="16">
        <f>'[3]10'!O72</f>
        <v>0</v>
      </c>
      <c r="O70" s="17">
        <f t="shared" si="60"/>
        <v>510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190</v>
      </c>
      <c r="V70" s="16">
        <f t="shared" si="32"/>
        <v>0</v>
      </c>
      <c r="W70" s="17">
        <f t="shared" si="61"/>
        <v>510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190</v>
      </c>
      <c r="AQ70" s="8">
        <f t="shared" si="34"/>
        <v>0</v>
      </c>
      <c r="AR70" s="8">
        <f t="shared" si="50"/>
        <v>478</v>
      </c>
      <c r="AT70" s="8">
        <v>30.96</v>
      </c>
      <c r="AU70" s="8">
        <v>0</v>
      </c>
      <c r="AV70" s="8">
        <v>430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30.96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39">
        <f t="shared" si="57"/>
        <v>-1.0399999999999991</v>
      </c>
      <c r="BQ70" s="139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890</v>
      </c>
      <c r="G71" s="16">
        <f>'[3]10'!G73</f>
        <v>0</v>
      </c>
      <c r="H71" s="17">
        <f t="shared" si="59"/>
        <v>1210</v>
      </c>
      <c r="I71" s="15">
        <f>'[3]10'!J73</f>
        <v>320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190</v>
      </c>
      <c r="N71" s="16">
        <f>'[3]10'!O73</f>
        <v>0</v>
      </c>
      <c r="O71" s="17">
        <f t="shared" si="60"/>
        <v>510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190</v>
      </c>
      <c r="V71" s="16">
        <f t="shared" si="32"/>
        <v>0</v>
      </c>
      <c r="W71" s="17">
        <f t="shared" si="61"/>
        <v>510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190</v>
      </c>
      <c r="AQ71" s="8">
        <f t="shared" si="34"/>
        <v>0</v>
      </c>
      <c r="AR71" s="8">
        <f t="shared" si="50"/>
        <v>478</v>
      </c>
      <c r="AT71" s="8">
        <v>30.96</v>
      </c>
      <c r="AU71" s="8">
        <v>0</v>
      </c>
      <c r="AV71" s="8">
        <v>430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30.96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39">
        <f t="shared" si="57"/>
        <v>-1.0399999999999991</v>
      </c>
      <c r="BQ71" s="139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890</v>
      </c>
      <c r="G72" s="16">
        <f>'[3]10'!G74</f>
        <v>0</v>
      </c>
      <c r="H72" s="17">
        <f t="shared" si="59"/>
        <v>1210</v>
      </c>
      <c r="I72" s="15">
        <f>'[3]10'!J74</f>
        <v>320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190</v>
      </c>
      <c r="N72" s="16">
        <f>'[3]10'!O74</f>
        <v>0</v>
      </c>
      <c r="O72" s="17">
        <f t="shared" si="60"/>
        <v>510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190</v>
      </c>
      <c r="V72" s="16">
        <f t="shared" si="32"/>
        <v>0</v>
      </c>
      <c r="W72" s="17">
        <f t="shared" si="61"/>
        <v>510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190</v>
      </c>
      <c r="AQ72" s="8">
        <f t="shared" si="34"/>
        <v>0</v>
      </c>
      <c r="AR72" s="8">
        <f t="shared" si="50"/>
        <v>478</v>
      </c>
      <c r="AT72" s="8">
        <v>30.96</v>
      </c>
      <c r="AU72" s="8">
        <v>0</v>
      </c>
      <c r="AV72" s="8">
        <v>430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30.96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39">
        <f t="shared" si="57"/>
        <v>-1.0399999999999991</v>
      </c>
      <c r="BQ72" s="139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890</v>
      </c>
      <c r="G73" s="16">
        <f>'[3]10'!G75</f>
        <v>0</v>
      </c>
      <c r="H73" s="17">
        <f t="shared" si="59"/>
        <v>1210</v>
      </c>
      <c r="I73" s="15">
        <f>'[3]10'!J75</f>
        <v>320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190</v>
      </c>
      <c r="N73" s="16">
        <f>'[3]10'!O75</f>
        <v>0</v>
      </c>
      <c r="O73" s="17">
        <f t="shared" si="60"/>
        <v>510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190</v>
      </c>
      <c r="V73" s="16">
        <f t="shared" si="32"/>
        <v>0</v>
      </c>
      <c r="W73" s="17">
        <f t="shared" si="61"/>
        <v>510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190</v>
      </c>
      <c r="AQ73" s="8">
        <f t="shared" si="34"/>
        <v>0</v>
      </c>
      <c r="AR73" s="8">
        <f t="shared" si="50"/>
        <v>478</v>
      </c>
      <c r="AT73" s="8">
        <v>30.96</v>
      </c>
      <c r="AU73" s="8">
        <v>0</v>
      </c>
      <c r="AV73" s="8">
        <v>430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30.96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39">
        <f t="shared" si="57"/>
        <v>-1.0399999999999991</v>
      </c>
      <c r="BQ73" s="139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890</v>
      </c>
      <c r="G74" s="16">
        <f>'[3]10'!G76</f>
        <v>0</v>
      </c>
      <c r="H74" s="17">
        <f t="shared" si="59"/>
        <v>1210</v>
      </c>
      <c r="I74" s="15">
        <f>'[3]10'!J76</f>
        <v>320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190</v>
      </c>
      <c r="N74" s="16">
        <f>'[3]10'!O76</f>
        <v>0</v>
      </c>
      <c r="O74" s="17">
        <f t="shared" si="60"/>
        <v>510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190</v>
      </c>
      <c r="V74" s="16">
        <f t="shared" si="32"/>
        <v>0</v>
      </c>
      <c r="W74" s="17">
        <f t="shared" si="61"/>
        <v>510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190</v>
      </c>
      <c r="AQ74" s="8">
        <f t="shared" si="34"/>
        <v>0</v>
      </c>
      <c r="AR74" s="8">
        <f t="shared" si="50"/>
        <v>478</v>
      </c>
      <c r="AT74" s="8">
        <v>30.96</v>
      </c>
      <c r="AU74" s="8">
        <v>0</v>
      </c>
      <c r="AV74" s="8">
        <v>430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30.96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39">
        <f t="shared" si="57"/>
        <v>-1.0399999999999991</v>
      </c>
      <c r="BQ74" s="139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920</v>
      </c>
      <c r="G75" s="16">
        <f>'[3]10'!G77</f>
        <v>0</v>
      </c>
      <c r="H75" s="17">
        <f t="shared" si="59"/>
        <v>1240</v>
      </c>
      <c r="I75" s="15">
        <f>'[3]10'!J77</f>
        <v>320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190</v>
      </c>
      <c r="N75" s="16">
        <f>'[3]10'!O77</f>
        <v>0</v>
      </c>
      <c r="O75" s="17">
        <f t="shared" si="60"/>
        <v>510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190</v>
      </c>
      <c r="V75" s="16">
        <f t="shared" si="32"/>
        <v>0</v>
      </c>
      <c r="W75" s="17">
        <f t="shared" si="61"/>
        <v>510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190</v>
      </c>
      <c r="AQ75" s="8">
        <f t="shared" si="34"/>
        <v>0</v>
      </c>
      <c r="AR75" s="8">
        <f t="shared" si="50"/>
        <v>478</v>
      </c>
      <c r="AT75" s="8">
        <v>30.96</v>
      </c>
      <c r="AU75" s="8">
        <v>0</v>
      </c>
      <c r="AV75" s="8">
        <v>430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30.96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9">
        <f t="shared" si="57"/>
        <v>-1.0399999999999991</v>
      </c>
      <c r="BQ75" s="139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920</v>
      </c>
      <c r="G76" s="16">
        <f>'[3]10'!G78</f>
        <v>0</v>
      </c>
      <c r="H76" s="17">
        <f t="shared" si="59"/>
        <v>1240</v>
      </c>
      <c r="I76" s="15">
        <f>'[3]10'!J78</f>
        <v>320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190</v>
      </c>
      <c r="N76" s="16">
        <f>'[3]10'!O78</f>
        <v>0</v>
      </c>
      <c r="O76" s="17">
        <f t="shared" si="60"/>
        <v>510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190</v>
      </c>
      <c r="V76" s="16">
        <f t="shared" si="32"/>
        <v>0</v>
      </c>
      <c r="W76" s="17">
        <f t="shared" si="61"/>
        <v>510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190</v>
      </c>
      <c r="AQ76" s="8">
        <f t="shared" si="34"/>
        <v>0</v>
      </c>
      <c r="AR76" s="8">
        <f t="shared" si="50"/>
        <v>478</v>
      </c>
      <c r="AT76" s="8">
        <v>30.96</v>
      </c>
      <c r="AU76" s="8">
        <v>0</v>
      </c>
      <c r="AV76" s="8">
        <v>430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30.96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39">
        <f t="shared" si="57"/>
        <v>-1.0399999999999991</v>
      </c>
      <c r="BQ76" s="139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920</v>
      </c>
      <c r="G77" s="16">
        <f>'[3]10'!G79</f>
        <v>0</v>
      </c>
      <c r="H77" s="17">
        <f t="shared" si="59"/>
        <v>1240</v>
      </c>
      <c r="I77" s="15">
        <f>'[3]10'!J79</f>
        <v>320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190</v>
      </c>
      <c r="N77" s="16">
        <f>'[3]10'!O79</f>
        <v>0</v>
      </c>
      <c r="O77" s="17">
        <f t="shared" si="60"/>
        <v>510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190</v>
      </c>
      <c r="V77" s="16">
        <f t="shared" si="32"/>
        <v>0</v>
      </c>
      <c r="W77" s="17">
        <f t="shared" si="61"/>
        <v>510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190</v>
      </c>
      <c r="AQ77" s="8">
        <f t="shared" si="34"/>
        <v>0</v>
      </c>
      <c r="AR77" s="8">
        <f t="shared" si="50"/>
        <v>478</v>
      </c>
      <c r="AT77" s="8">
        <v>30.96</v>
      </c>
      <c r="AU77" s="8">
        <v>0</v>
      </c>
      <c r="AV77" s="8">
        <v>430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30.96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39">
        <f t="shared" si="57"/>
        <v>-1.0399999999999991</v>
      </c>
      <c r="BQ77" s="139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920</v>
      </c>
      <c r="G78" s="16">
        <f>'[3]10'!G80</f>
        <v>0</v>
      </c>
      <c r="H78" s="17">
        <f t="shared" si="59"/>
        <v>1240</v>
      </c>
      <c r="I78" s="15">
        <f>'[3]10'!J80</f>
        <v>320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190</v>
      </c>
      <c r="N78" s="16">
        <f>'[3]10'!O80</f>
        <v>0</v>
      </c>
      <c r="O78" s="17">
        <f t="shared" si="60"/>
        <v>510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190</v>
      </c>
      <c r="V78" s="16">
        <f t="shared" si="32"/>
        <v>0</v>
      </c>
      <c r="W78" s="17">
        <f t="shared" si="61"/>
        <v>510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190</v>
      </c>
      <c r="AQ78" s="8">
        <f t="shared" si="34"/>
        <v>0</v>
      </c>
      <c r="AR78" s="8">
        <f t="shared" si="50"/>
        <v>478</v>
      </c>
      <c r="AT78" s="8">
        <v>30.96</v>
      </c>
      <c r="AU78" s="8">
        <v>0</v>
      </c>
      <c r="AV78" s="8">
        <v>430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30.96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39">
        <f t="shared" si="57"/>
        <v>-1.0399999999999991</v>
      </c>
      <c r="BQ78" s="139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920</v>
      </c>
      <c r="G79" s="16">
        <f>'[3]10'!G81</f>
        <v>0</v>
      </c>
      <c r="H79" s="17">
        <f t="shared" si="59"/>
        <v>1240</v>
      </c>
      <c r="I79" s="15">
        <f>'[3]10'!J81</f>
        <v>320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190</v>
      </c>
      <c r="N79" s="16">
        <f>'[3]10'!O81</f>
        <v>0</v>
      </c>
      <c r="O79" s="17">
        <f t="shared" si="60"/>
        <v>510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190</v>
      </c>
      <c r="V79" s="16">
        <f t="shared" si="32"/>
        <v>0</v>
      </c>
      <c r="W79" s="17">
        <f t="shared" si="61"/>
        <v>510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190</v>
      </c>
      <c r="AQ79" s="8">
        <f t="shared" si="34"/>
        <v>0</v>
      </c>
      <c r="AR79" s="8">
        <f t="shared" si="50"/>
        <v>478</v>
      </c>
      <c r="AT79" s="8">
        <v>30.96</v>
      </c>
      <c r="AU79" s="8">
        <v>0</v>
      </c>
      <c r="AV79" s="8">
        <v>430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30.96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-1.0399999999999991</v>
      </c>
      <c r="BQ79" s="139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920</v>
      </c>
      <c r="G80" s="16">
        <f>'[3]10'!G82</f>
        <v>0</v>
      </c>
      <c r="H80" s="17">
        <f t="shared" si="59"/>
        <v>1240</v>
      </c>
      <c r="I80" s="15">
        <f>'[3]10'!J82</f>
        <v>320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190</v>
      </c>
      <c r="N80" s="16">
        <f>'[3]10'!O82</f>
        <v>0</v>
      </c>
      <c r="O80" s="17">
        <f t="shared" si="60"/>
        <v>510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190</v>
      </c>
      <c r="V80" s="16">
        <f t="shared" si="32"/>
        <v>0</v>
      </c>
      <c r="W80" s="17">
        <f t="shared" si="61"/>
        <v>510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190</v>
      </c>
      <c r="AQ80" s="8">
        <f t="shared" si="34"/>
        <v>0</v>
      </c>
      <c r="AR80" s="8">
        <f t="shared" si="50"/>
        <v>478</v>
      </c>
      <c r="AT80" s="8">
        <v>30.96</v>
      </c>
      <c r="AU80" s="8">
        <v>0</v>
      </c>
      <c r="AV80" s="8">
        <v>430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30.96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-1.0399999999999991</v>
      </c>
      <c r="BQ80" s="139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920</v>
      </c>
      <c r="G81" s="16">
        <f>'[3]10'!G83</f>
        <v>0</v>
      </c>
      <c r="H81" s="17">
        <f t="shared" si="59"/>
        <v>1240</v>
      </c>
      <c r="I81" s="15">
        <f>'[3]10'!J83</f>
        <v>320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190</v>
      </c>
      <c r="N81" s="16">
        <f>'[3]10'!O83</f>
        <v>0</v>
      </c>
      <c r="O81" s="17">
        <f t="shared" si="60"/>
        <v>510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190</v>
      </c>
      <c r="V81" s="16">
        <f t="shared" si="32"/>
        <v>0</v>
      </c>
      <c r="W81" s="17">
        <f t="shared" si="61"/>
        <v>510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190</v>
      </c>
      <c r="AQ81" s="8">
        <f t="shared" si="34"/>
        <v>0</v>
      </c>
      <c r="AR81" s="8">
        <f t="shared" si="50"/>
        <v>478</v>
      </c>
      <c r="AT81" s="8">
        <v>30.96</v>
      </c>
      <c r="AU81" s="8">
        <v>0</v>
      </c>
      <c r="AV81" s="8">
        <v>430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30.96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-1.0399999999999991</v>
      </c>
      <c r="BQ81" s="139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920</v>
      </c>
      <c r="G82" s="16">
        <f>'[3]10'!G84</f>
        <v>0</v>
      </c>
      <c r="H82" s="17">
        <f t="shared" si="59"/>
        <v>1240</v>
      </c>
      <c r="I82" s="15">
        <f>'[3]10'!J84</f>
        <v>320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190</v>
      </c>
      <c r="N82" s="16">
        <f>'[3]10'!O84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478</v>
      </c>
      <c r="AT82" s="8">
        <v>30.96</v>
      </c>
      <c r="AU82" s="8">
        <v>0</v>
      </c>
      <c r="AV82" s="8">
        <v>430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30.96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-1.0399999999999991</v>
      </c>
      <c r="BQ82" s="139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920</v>
      </c>
      <c r="G83" s="16">
        <f>'[3]10'!G85</f>
        <v>0</v>
      </c>
      <c r="H83" s="17">
        <f t="shared" si="59"/>
        <v>1240</v>
      </c>
      <c r="I83" s="15">
        <f>'[3]10'!J85</f>
        <v>320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190</v>
      </c>
      <c r="N83" s="16">
        <f>'[3]10'!O85</f>
        <v>0</v>
      </c>
      <c r="O83" s="17">
        <f t="shared" si="60"/>
        <v>510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190</v>
      </c>
      <c r="V83" s="16">
        <f t="shared" si="32"/>
        <v>0</v>
      </c>
      <c r="W83" s="17">
        <f t="shared" si="61"/>
        <v>510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190</v>
      </c>
      <c r="AQ83" s="8">
        <f t="shared" si="34"/>
        <v>0</v>
      </c>
      <c r="AR83" s="8">
        <f t="shared" si="50"/>
        <v>478</v>
      </c>
      <c r="AT83" s="8">
        <v>30.96</v>
      </c>
      <c r="AU83" s="8">
        <v>0</v>
      </c>
      <c r="AV83" s="8">
        <v>430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30.96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-1.0399999999999991</v>
      </c>
      <c r="BQ83" s="139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920</v>
      </c>
      <c r="G84" s="16">
        <f>'[3]10'!G86</f>
        <v>0</v>
      </c>
      <c r="H84" s="17">
        <f t="shared" si="59"/>
        <v>1240</v>
      </c>
      <c r="I84" s="15">
        <f>'[3]10'!J86</f>
        <v>320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190</v>
      </c>
      <c r="N84" s="16">
        <f>'[3]10'!O86</f>
        <v>0</v>
      </c>
      <c r="O84" s="17">
        <f t="shared" si="60"/>
        <v>510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190</v>
      </c>
      <c r="V84" s="16">
        <f t="shared" si="32"/>
        <v>0</v>
      </c>
      <c r="W84" s="17">
        <f t="shared" si="61"/>
        <v>510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190</v>
      </c>
      <c r="AQ84" s="8">
        <f t="shared" si="34"/>
        <v>0</v>
      </c>
      <c r="AR84" s="8">
        <f t="shared" si="50"/>
        <v>478</v>
      </c>
      <c r="AT84" s="8">
        <v>30.96</v>
      </c>
      <c r="AU84" s="8">
        <v>0</v>
      </c>
      <c r="AV84" s="8">
        <v>430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30.96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-1.0399999999999991</v>
      </c>
      <c r="BQ84" s="139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920</v>
      </c>
      <c r="G85" s="16">
        <f>'[3]10'!G87</f>
        <v>0</v>
      </c>
      <c r="H85" s="17">
        <f t="shared" si="59"/>
        <v>1240</v>
      </c>
      <c r="I85" s="15">
        <f>'[3]10'!J87</f>
        <v>320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190</v>
      </c>
      <c r="N85" s="16">
        <f>'[3]10'!O87</f>
        <v>0</v>
      </c>
      <c r="O85" s="17">
        <f t="shared" si="60"/>
        <v>510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190</v>
      </c>
      <c r="V85" s="16">
        <f t="shared" si="32"/>
        <v>0</v>
      </c>
      <c r="W85" s="17">
        <f t="shared" si="61"/>
        <v>510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190</v>
      </c>
      <c r="AQ85" s="8">
        <f t="shared" si="34"/>
        <v>0</v>
      </c>
      <c r="AR85" s="8">
        <f t="shared" si="50"/>
        <v>478</v>
      </c>
      <c r="AT85" s="8">
        <v>30.96</v>
      </c>
      <c r="AU85" s="8">
        <v>0</v>
      </c>
      <c r="AV85" s="8">
        <v>430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30.96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-1.0399999999999991</v>
      </c>
      <c r="BQ85" s="139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920</v>
      </c>
      <c r="G86" s="16">
        <f>'[3]10'!G88</f>
        <v>0</v>
      </c>
      <c r="H86" s="17">
        <f t="shared" si="59"/>
        <v>1240</v>
      </c>
      <c r="I86" s="15">
        <f>'[3]10'!J88</f>
        <v>320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190</v>
      </c>
      <c r="N86" s="16">
        <f>'[3]10'!O88</f>
        <v>0</v>
      </c>
      <c r="O86" s="17">
        <f t="shared" si="60"/>
        <v>510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190</v>
      </c>
      <c r="V86" s="16">
        <f t="shared" si="32"/>
        <v>0</v>
      </c>
      <c r="W86" s="17">
        <f t="shared" si="61"/>
        <v>510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190</v>
      </c>
      <c r="AQ86" s="8">
        <f t="shared" si="34"/>
        <v>0</v>
      </c>
      <c r="AR86" s="8">
        <f t="shared" si="50"/>
        <v>478</v>
      </c>
      <c r="AT86" s="8">
        <v>30.96</v>
      </c>
      <c r="AU86" s="8">
        <v>0</v>
      </c>
      <c r="AV86" s="8">
        <v>430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30.96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-1.0399999999999991</v>
      </c>
      <c r="BQ86" s="139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920</v>
      </c>
      <c r="G87" s="16">
        <f>'[3]10'!G89</f>
        <v>0</v>
      </c>
      <c r="H87" s="17">
        <f t="shared" si="59"/>
        <v>1240</v>
      </c>
      <c r="I87" s="15">
        <f>'[3]10'!J89</f>
        <v>320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613.49599999999998</v>
      </c>
      <c r="N87" s="16">
        <f>'[3]10'!O89</f>
        <v>0</v>
      </c>
      <c r="O87" s="17">
        <f t="shared" si="60"/>
        <v>933.49599999999998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613.49599999999998</v>
      </c>
      <c r="V87" s="16">
        <f t="shared" si="32"/>
        <v>0</v>
      </c>
      <c r="W87" s="17">
        <f t="shared" si="61"/>
        <v>933.49599999999998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613.49599999999998</v>
      </c>
      <c r="AQ87" s="8">
        <f t="shared" si="34"/>
        <v>0</v>
      </c>
      <c r="AR87" s="8">
        <f t="shared" si="50"/>
        <v>901.49599999999998</v>
      </c>
      <c r="AT87" s="8">
        <v>30.96</v>
      </c>
      <c r="AU87" s="8">
        <v>0</v>
      </c>
      <c r="AV87" s="8">
        <v>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30.96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-1.0399999999999991</v>
      </c>
      <c r="BQ87" s="139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920</v>
      </c>
      <c r="G88" s="16">
        <f>'[3]10'!G90</f>
        <v>0</v>
      </c>
      <c r="H88" s="17">
        <f t="shared" si="59"/>
        <v>1240</v>
      </c>
      <c r="I88" s="15">
        <f>'[3]10'!J90</f>
        <v>320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614.49599999999998</v>
      </c>
      <c r="N88" s="16">
        <f>'[3]10'!O90</f>
        <v>0</v>
      </c>
      <c r="O88" s="17">
        <f t="shared" si="60"/>
        <v>934.49599999999998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614.49599999999998</v>
      </c>
      <c r="V88" s="16">
        <f t="shared" si="32"/>
        <v>0</v>
      </c>
      <c r="W88" s="17">
        <f t="shared" si="61"/>
        <v>934.49599999999998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614.49599999999998</v>
      </c>
      <c r="AQ88" s="8">
        <f t="shared" si="34"/>
        <v>0</v>
      </c>
      <c r="AR88" s="8">
        <f t="shared" si="50"/>
        <v>902.49599999999998</v>
      </c>
      <c r="AT88" s="8">
        <v>30.96</v>
      </c>
      <c r="AU88" s="8">
        <v>0</v>
      </c>
      <c r="AV88" s="8">
        <v>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30.96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-1.0399999999999991</v>
      </c>
      <c r="BQ88" s="139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920</v>
      </c>
      <c r="G89" s="16">
        <f>'[3]10'!G91</f>
        <v>0</v>
      </c>
      <c r="H89" s="17">
        <f t="shared" si="59"/>
        <v>1240</v>
      </c>
      <c r="I89" s="15">
        <f>'[3]10'!J91</f>
        <v>320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628.49599999999998</v>
      </c>
      <c r="N89" s="16">
        <f>'[3]10'!O91</f>
        <v>0</v>
      </c>
      <c r="O89" s="17">
        <f t="shared" si="60"/>
        <v>948.49599999999998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628.49599999999998</v>
      </c>
      <c r="V89" s="16">
        <f t="shared" si="32"/>
        <v>0</v>
      </c>
      <c r="W89" s="17">
        <f t="shared" si="61"/>
        <v>948.49599999999998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628.49599999999998</v>
      </c>
      <c r="AQ89" s="8">
        <f t="shared" si="34"/>
        <v>0</v>
      </c>
      <c r="AR89" s="8">
        <f t="shared" si="50"/>
        <v>916.49599999999998</v>
      </c>
      <c r="AT89" s="8">
        <v>30.96</v>
      </c>
      <c r="AU89" s="8">
        <v>0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30.96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-1.0399999999999991</v>
      </c>
      <c r="BQ89" s="139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920</v>
      </c>
      <c r="G90" s="16">
        <f>'[3]10'!G92</f>
        <v>0</v>
      </c>
      <c r="H90" s="17">
        <f t="shared" si="59"/>
        <v>1240</v>
      </c>
      <c r="I90" s="15">
        <f>'[3]10'!J92</f>
        <v>320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634.49599999999998</v>
      </c>
      <c r="N90" s="16">
        <f>'[3]10'!O92</f>
        <v>0</v>
      </c>
      <c r="O90" s="17">
        <f t="shared" si="60"/>
        <v>954.49599999999998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634.49599999999998</v>
      </c>
      <c r="V90" s="16">
        <f t="shared" si="32"/>
        <v>0</v>
      </c>
      <c r="W90" s="17">
        <f t="shared" si="61"/>
        <v>954.49599999999998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634.49599999999998</v>
      </c>
      <c r="AQ90" s="8">
        <f t="shared" si="34"/>
        <v>0</v>
      </c>
      <c r="AR90" s="8">
        <f t="shared" si="50"/>
        <v>922.49599999999998</v>
      </c>
      <c r="AT90" s="8">
        <v>30.96</v>
      </c>
      <c r="AU90" s="8">
        <v>0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30.96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9">
        <f t="shared" si="57"/>
        <v>-1.0399999999999991</v>
      </c>
      <c r="BQ90" s="139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920</v>
      </c>
      <c r="G91" s="16">
        <f>'[3]10'!G93</f>
        <v>0</v>
      </c>
      <c r="H91" s="17">
        <f t="shared" si="59"/>
        <v>1240</v>
      </c>
      <c r="I91" s="15">
        <f>'[3]10'!J93</f>
        <v>320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593.5</v>
      </c>
      <c r="N91" s="16">
        <f>'[3]10'!O93</f>
        <v>0</v>
      </c>
      <c r="O91" s="17">
        <f t="shared" si="60"/>
        <v>913.5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593.5</v>
      </c>
      <c r="V91" s="16">
        <f t="shared" si="32"/>
        <v>0</v>
      </c>
      <c r="W91" s="17">
        <f t="shared" si="61"/>
        <v>913.5</v>
      </c>
      <c r="X91" s="8">
        <f t="shared" si="36"/>
        <v>15.97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15.97</v>
      </c>
      <c r="AE91" s="8">
        <f t="shared" si="43"/>
        <v>15.97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15.97</v>
      </c>
      <c r="AL91" s="8">
        <f t="shared" si="35"/>
        <v>288.05999999999995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593.5</v>
      </c>
      <c r="AQ91" s="8">
        <f t="shared" si="34"/>
        <v>0</v>
      </c>
      <c r="AR91" s="8">
        <f t="shared" si="50"/>
        <v>881.56</v>
      </c>
      <c r="AT91" s="8">
        <v>30.96</v>
      </c>
      <c r="AU91" s="8">
        <v>0</v>
      </c>
      <c r="AV91" s="8">
        <v>0</v>
      </c>
      <c r="AW91" s="203">
        <v>15.97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15.97</v>
      </c>
      <c r="BD91" s="203">
        <v>15.97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15.97</v>
      </c>
      <c r="BL91" s="8">
        <f t="shared" si="53"/>
        <v>30.96</v>
      </c>
      <c r="BM91" s="8">
        <f t="shared" si="54"/>
        <v>0</v>
      </c>
      <c r="BN91" s="8">
        <f t="shared" si="55"/>
        <v>15.97</v>
      </c>
      <c r="BO91" s="8">
        <f t="shared" si="56"/>
        <v>15.97</v>
      </c>
      <c r="BP91" s="139">
        <f t="shared" si="57"/>
        <v>14.99</v>
      </c>
      <c r="BQ91" s="139">
        <f t="shared" si="58"/>
        <v>-15.97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920</v>
      </c>
      <c r="G92" s="16">
        <f>'[3]10'!G94</f>
        <v>0</v>
      </c>
      <c r="H92" s="17">
        <f t="shared" si="59"/>
        <v>1240</v>
      </c>
      <c r="I92" s="15">
        <f>'[3]10'!J94</f>
        <v>320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603.49599999999998</v>
      </c>
      <c r="N92" s="16">
        <f>'[3]10'!O94</f>
        <v>0</v>
      </c>
      <c r="O92" s="17">
        <f t="shared" si="60"/>
        <v>923.49599999999998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603.49599999999998</v>
      </c>
      <c r="V92" s="16">
        <f t="shared" si="32"/>
        <v>0</v>
      </c>
      <c r="W92" s="17">
        <f t="shared" si="61"/>
        <v>923.49599999999998</v>
      </c>
      <c r="X92" s="8">
        <f t="shared" si="36"/>
        <v>15.97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15.97</v>
      </c>
      <c r="AE92" s="8">
        <f t="shared" si="43"/>
        <v>15.97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15.97</v>
      </c>
      <c r="AL92" s="8">
        <f t="shared" si="35"/>
        <v>288.05999999999995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603.49599999999998</v>
      </c>
      <c r="AQ92" s="8">
        <f t="shared" si="34"/>
        <v>0</v>
      </c>
      <c r="AR92" s="8">
        <f t="shared" si="50"/>
        <v>891.55599999999993</v>
      </c>
      <c r="AT92" s="8">
        <v>30.96</v>
      </c>
      <c r="AU92" s="8">
        <v>0</v>
      </c>
      <c r="AV92" s="8">
        <v>17</v>
      </c>
      <c r="AW92" s="203">
        <v>15.97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15.97</v>
      </c>
      <c r="BD92" s="203">
        <v>15.97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15.97</v>
      </c>
      <c r="BL92" s="8">
        <f t="shared" si="53"/>
        <v>30.96</v>
      </c>
      <c r="BM92" s="8">
        <f t="shared" si="54"/>
        <v>0</v>
      </c>
      <c r="BN92" s="8">
        <f t="shared" si="55"/>
        <v>15.97</v>
      </c>
      <c r="BO92" s="8">
        <f t="shared" si="56"/>
        <v>15.97</v>
      </c>
      <c r="BP92" s="139">
        <f t="shared" si="57"/>
        <v>14.99</v>
      </c>
      <c r="BQ92" s="139">
        <f t="shared" si="58"/>
        <v>-15.97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920</v>
      </c>
      <c r="G93" s="16">
        <f>'[3]10'!G95</f>
        <v>0</v>
      </c>
      <c r="H93" s="17">
        <f t="shared" si="59"/>
        <v>1240</v>
      </c>
      <c r="I93" s="15">
        <f>'[3]10'!J95</f>
        <v>320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608.49599999999998</v>
      </c>
      <c r="N93" s="16">
        <f>'[3]10'!O95</f>
        <v>0</v>
      </c>
      <c r="O93" s="17">
        <f t="shared" si="60"/>
        <v>928.49599999999998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608.49599999999998</v>
      </c>
      <c r="V93" s="16">
        <f t="shared" si="32"/>
        <v>0</v>
      </c>
      <c r="W93" s="17">
        <f t="shared" si="61"/>
        <v>928.49599999999998</v>
      </c>
      <c r="X93" s="8">
        <f t="shared" si="36"/>
        <v>15.97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15.97</v>
      </c>
      <c r="AE93" s="8">
        <f t="shared" si="43"/>
        <v>15.97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15.97</v>
      </c>
      <c r="AL93" s="8">
        <f t="shared" si="35"/>
        <v>288.05999999999995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608.49599999999998</v>
      </c>
      <c r="AQ93" s="8">
        <f t="shared" si="34"/>
        <v>0</v>
      </c>
      <c r="AR93" s="8">
        <f t="shared" si="50"/>
        <v>896.55599999999993</v>
      </c>
      <c r="AT93" s="8">
        <v>15.45</v>
      </c>
      <c r="AU93" s="8">
        <v>15.45</v>
      </c>
      <c r="AV93" s="8">
        <v>12</v>
      </c>
      <c r="AW93" s="203">
        <v>15.97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15.97</v>
      </c>
      <c r="BD93" s="203">
        <v>15.97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15.97</v>
      </c>
      <c r="BL93" s="8">
        <f t="shared" si="53"/>
        <v>15.45</v>
      </c>
      <c r="BM93" s="8">
        <f t="shared" si="54"/>
        <v>15.45</v>
      </c>
      <c r="BN93" s="8">
        <f t="shared" si="55"/>
        <v>15.97</v>
      </c>
      <c r="BO93" s="8">
        <f t="shared" si="56"/>
        <v>15.97</v>
      </c>
      <c r="BP93" s="139">
        <f t="shared" si="57"/>
        <v>-0.52000000000000135</v>
      </c>
      <c r="BQ93" s="139">
        <f t="shared" si="58"/>
        <v>-0.52000000000000135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920</v>
      </c>
      <c r="G94" s="16">
        <f>'[3]10'!G96</f>
        <v>0</v>
      </c>
      <c r="H94" s="17">
        <f t="shared" si="59"/>
        <v>1240</v>
      </c>
      <c r="I94" s="15">
        <f>'[3]10'!J96</f>
        <v>320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603.49599999999998</v>
      </c>
      <c r="N94" s="16">
        <f>'[3]10'!O96</f>
        <v>0</v>
      </c>
      <c r="O94" s="17">
        <f t="shared" si="60"/>
        <v>923.49599999999998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603.49599999999998</v>
      </c>
      <c r="V94" s="16">
        <f t="shared" si="32"/>
        <v>0</v>
      </c>
      <c r="W94" s="17">
        <f t="shared" si="61"/>
        <v>923.49599999999998</v>
      </c>
      <c r="X94" s="8">
        <f t="shared" si="36"/>
        <v>15.97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15.97</v>
      </c>
      <c r="AE94" s="8">
        <f t="shared" si="43"/>
        <v>15.97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15.97</v>
      </c>
      <c r="AL94" s="8">
        <f t="shared" si="35"/>
        <v>288.05999999999995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603.49599999999998</v>
      </c>
      <c r="AQ94" s="8">
        <f t="shared" si="34"/>
        <v>0</v>
      </c>
      <c r="AR94" s="8">
        <f t="shared" si="50"/>
        <v>891.55599999999993</v>
      </c>
      <c r="AT94" s="8">
        <v>15.45</v>
      </c>
      <c r="AU94" s="8">
        <v>15.45</v>
      </c>
      <c r="AV94" s="8">
        <v>17</v>
      </c>
      <c r="AW94" s="203">
        <v>15.97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15.97</v>
      </c>
      <c r="BD94" s="203">
        <v>15.97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15.97</v>
      </c>
      <c r="BL94" s="8">
        <f t="shared" si="53"/>
        <v>15.45</v>
      </c>
      <c r="BM94" s="8">
        <f t="shared" si="54"/>
        <v>15.45</v>
      </c>
      <c r="BN94" s="8">
        <f t="shared" si="55"/>
        <v>15.97</v>
      </c>
      <c r="BO94" s="8">
        <f t="shared" si="56"/>
        <v>15.97</v>
      </c>
      <c r="BP94" s="139">
        <f t="shared" si="57"/>
        <v>-0.52000000000000135</v>
      </c>
      <c r="BQ94" s="139">
        <f t="shared" si="58"/>
        <v>-0.52000000000000135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920</v>
      </c>
      <c r="G95" s="16">
        <f>'[3]10'!G97</f>
        <v>0</v>
      </c>
      <c r="H95" s="17">
        <f t="shared" si="59"/>
        <v>1240</v>
      </c>
      <c r="I95" s="15">
        <f>'[3]10'!J97</f>
        <v>320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546.49599999999998</v>
      </c>
      <c r="N95" s="16">
        <f>'[3]10'!O97</f>
        <v>0</v>
      </c>
      <c r="O95" s="17">
        <f t="shared" si="60"/>
        <v>866.49599999999998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546.49599999999998</v>
      </c>
      <c r="V95" s="16">
        <f t="shared" si="32"/>
        <v>0</v>
      </c>
      <c r="W95" s="17">
        <f t="shared" si="61"/>
        <v>866.49599999999998</v>
      </c>
      <c r="X95" s="8">
        <f t="shared" si="36"/>
        <v>15.97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15.97</v>
      </c>
      <c r="AE95" s="8">
        <f t="shared" si="43"/>
        <v>15.97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15.97</v>
      </c>
      <c r="AL95" s="8">
        <f t="shared" si="35"/>
        <v>288.05999999999995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546.49599999999998</v>
      </c>
      <c r="AQ95" s="8">
        <f t="shared" si="34"/>
        <v>0</v>
      </c>
      <c r="AR95" s="8">
        <f t="shared" si="50"/>
        <v>834.55599999999993</v>
      </c>
      <c r="AT95" s="8">
        <v>15.45</v>
      </c>
      <c r="AU95" s="8">
        <v>15.45</v>
      </c>
      <c r="AV95" s="8">
        <v>74</v>
      </c>
      <c r="AW95" s="203">
        <v>15.97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15.97</v>
      </c>
      <c r="BD95" s="203">
        <v>15.97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15.97</v>
      </c>
      <c r="BL95" s="8">
        <f t="shared" si="53"/>
        <v>15.45</v>
      </c>
      <c r="BM95" s="8">
        <f t="shared" si="54"/>
        <v>15.45</v>
      </c>
      <c r="BN95" s="8">
        <f t="shared" si="55"/>
        <v>15.97</v>
      </c>
      <c r="BO95" s="8">
        <f t="shared" si="56"/>
        <v>15.97</v>
      </c>
      <c r="BP95" s="139">
        <f t="shared" si="57"/>
        <v>-0.52000000000000135</v>
      </c>
      <c r="BQ95" s="139">
        <f t="shared" si="58"/>
        <v>-0.52000000000000135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920</v>
      </c>
      <c r="G96" s="16">
        <f>'[3]10'!G98</f>
        <v>0</v>
      </c>
      <c r="H96" s="17">
        <f t="shared" si="59"/>
        <v>1240</v>
      </c>
      <c r="I96" s="15">
        <f>'[3]10'!J98</f>
        <v>320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420.11799999999999</v>
      </c>
      <c r="N96" s="16">
        <f>'[3]10'!O98</f>
        <v>0</v>
      </c>
      <c r="O96" s="17">
        <f t="shared" si="60"/>
        <v>740.11799999999994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420.11799999999999</v>
      </c>
      <c r="V96" s="16">
        <f t="shared" si="32"/>
        <v>0</v>
      </c>
      <c r="W96" s="17">
        <f t="shared" si="61"/>
        <v>740.11799999999994</v>
      </c>
      <c r="X96" s="8">
        <f t="shared" si="36"/>
        <v>15.97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15.97</v>
      </c>
      <c r="AE96" s="8">
        <f t="shared" si="43"/>
        <v>15.97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15.97</v>
      </c>
      <c r="AL96" s="8">
        <f t="shared" si="35"/>
        <v>288.05999999999995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420.11799999999999</v>
      </c>
      <c r="AQ96" s="8">
        <f t="shared" si="34"/>
        <v>0</v>
      </c>
      <c r="AR96" s="8">
        <f t="shared" si="50"/>
        <v>708.17799999999988</v>
      </c>
      <c r="AT96" s="8">
        <v>15.45</v>
      </c>
      <c r="AU96" s="8">
        <v>15.45</v>
      </c>
      <c r="AV96" s="8">
        <v>200</v>
      </c>
      <c r="AW96" s="203">
        <v>15.97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15.97</v>
      </c>
      <c r="BD96" s="203">
        <v>15.97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15.97</v>
      </c>
      <c r="BL96" s="8">
        <f t="shared" si="53"/>
        <v>15.45</v>
      </c>
      <c r="BM96" s="8">
        <f t="shared" si="54"/>
        <v>15.45</v>
      </c>
      <c r="BN96" s="8">
        <f t="shared" si="55"/>
        <v>15.97</v>
      </c>
      <c r="BO96" s="8">
        <f t="shared" si="56"/>
        <v>15.97</v>
      </c>
      <c r="BP96" s="139">
        <f t="shared" si="57"/>
        <v>-0.52000000000000135</v>
      </c>
      <c r="BQ96" s="139">
        <f t="shared" si="58"/>
        <v>-0.52000000000000135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920</v>
      </c>
      <c r="G97" s="16">
        <f>'[3]10'!G99</f>
        <v>0</v>
      </c>
      <c r="H97" s="17">
        <f t="shared" si="59"/>
        <v>1240</v>
      </c>
      <c r="I97" s="15">
        <f>'[3]10'!J99</f>
        <v>320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420.11799999999999</v>
      </c>
      <c r="N97" s="16">
        <f>'[3]10'!O99</f>
        <v>0</v>
      </c>
      <c r="O97" s="17">
        <f t="shared" si="60"/>
        <v>740.11799999999994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420.11799999999999</v>
      </c>
      <c r="V97" s="16">
        <f t="shared" si="32"/>
        <v>0</v>
      </c>
      <c r="W97" s="17">
        <f t="shared" si="61"/>
        <v>740.11799999999994</v>
      </c>
      <c r="X97" s="8">
        <f t="shared" si="36"/>
        <v>15.97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15.97</v>
      </c>
      <c r="AE97" s="8">
        <f t="shared" si="43"/>
        <v>15.97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15.97</v>
      </c>
      <c r="AL97" s="8">
        <f t="shared" si="35"/>
        <v>288.05999999999995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420.11799999999999</v>
      </c>
      <c r="AQ97" s="8">
        <f t="shared" si="34"/>
        <v>0</v>
      </c>
      <c r="AR97" s="8">
        <f t="shared" si="50"/>
        <v>708.17799999999988</v>
      </c>
      <c r="AT97" s="8">
        <v>15.45</v>
      </c>
      <c r="AU97" s="8">
        <v>15.45</v>
      </c>
      <c r="AV97" s="8">
        <v>200</v>
      </c>
      <c r="AW97" s="203">
        <v>15.97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15.97</v>
      </c>
      <c r="BD97" s="203">
        <v>15.97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15.97</v>
      </c>
      <c r="BL97" s="8">
        <f t="shared" si="53"/>
        <v>15.45</v>
      </c>
      <c r="BM97" s="8">
        <f t="shared" si="54"/>
        <v>15.45</v>
      </c>
      <c r="BN97" s="8">
        <f t="shared" si="55"/>
        <v>15.97</v>
      </c>
      <c r="BO97" s="8">
        <f t="shared" si="56"/>
        <v>15.97</v>
      </c>
      <c r="BP97" s="139">
        <f t="shared" si="57"/>
        <v>-0.52000000000000135</v>
      </c>
      <c r="BQ97" s="139">
        <f t="shared" si="58"/>
        <v>-0.52000000000000135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920</v>
      </c>
      <c r="G98" s="16">
        <f>'[3]10'!G100</f>
        <v>0</v>
      </c>
      <c r="H98" s="17">
        <f t="shared" si="59"/>
        <v>1240</v>
      </c>
      <c r="I98" s="15">
        <f>'[3]10'!J100</f>
        <v>320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420.11799999999999</v>
      </c>
      <c r="N98" s="16">
        <f>'[3]10'!O100</f>
        <v>0</v>
      </c>
      <c r="O98" s="17">
        <f t="shared" si="60"/>
        <v>740.11799999999994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420.11799999999999</v>
      </c>
      <c r="V98" s="16">
        <f t="shared" si="32"/>
        <v>0</v>
      </c>
      <c r="W98" s="17">
        <f t="shared" si="61"/>
        <v>740.11799999999994</v>
      </c>
      <c r="X98" s="8">
        <f t="shared" si="36"/>
        <v>15.97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15.97</v>
      </c>
      <c r="AE98" s="8">
        <f t="shared" si="43"/>
        <v>15.97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15.97</v>
      </c>
      <c r="AL98" s="8">
        <f t="shared" si="35"/>
        <v>288.05999999999995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420.11799999999999</v>
      </c>
      <c r="AQ98" s="8">
        <f t="shared" si="34"/>
        <v>0</v>
      </c>
      <c r="AR98" s="8">
        <f t="shared" si="50"/>
        <v>708.17799999999988</v>
      </c>
      <c r="AT98" s="8">
        <v>15.45</v>
      </c>
      <c r="AU98" s="8">
        <v>15.45</v>
      </c>
      <c r="AV98" s="8">
        <v>0</v>
      </c>
      <c r="AW98" s="203">
        <v>15.97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15.97</v>
      </c>
      <c r="BD98" s="203">
        <v>15.97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15.97</v>
      </c>
      <c r="BL98" s="8">
        <f t="shared" si="53"/>
        <v>15.45</v>
      </c>
      <c r="BM98" s="8">
        <f t="shared" si="54"/>
        <v>15.45</v>
      </c>
      <c r="BN98" s="8">
        <f t="shared" si="55"/>
        <v>15.97</v>
      </c>
      <c r="BO98" s="8">
        <f t="shared" si="56"/>
        <v>15.97</v>
      </c>
      <c r="BP98" s="139">
        <f t="shared" si="57"/>
        <v>-0.52000000000000135</v>
      </c>
      <c r="BQ98" s="139">
        <f t="shared" si="58"/>
        <v>-0.52000000000000135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5.8488129999999972</v>
      </c>
      <c r="N99" s="15">
        <f t="shared" si="62"/>
        <v>0</v>
      </c>
      <c r="O99" s="15">
        <f t="shared" si="62"/>
        <v>13.528813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5.8488129999999972</v>
      </c>
      <c r="V99" s="15">
        <f t="shared" si="62"/>
        <v>0</v>
      </c>
      <c r="W99" s="15">
        <f t="shared" si="62"/>
        <v>13.528813</v>
      </c>
      <c r="X99" s="15">
        <f t="shared" si="62"/>
        <v>0.62528999999999979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0.62528999999999979</v>
      </c>
      <c r="AE99" s="15">
        <f t="shared" si="62"/>
        <v>0.37469000000000036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0.37469000000000036</v>
      </c>
      <c r="AL99" s="15">
        <f t="shared" si="62"/>
        <v>6.680019999999999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5.8488129999999972</v>
      </c>
      <c r="AQ99" s="15">
        <f t="shared" si="62"/>
        <v>0</v>
      </c>
      <c r="AR99" s="15">
        <f t="shared" si="62"/>
        <v>12.528833000000002</v>
      </c>
      <c r="AS99" s="15">
        <f t="shared" si="62"/>
        <v>0</v>
      </c>
      <c r="AT99" s="15">
        <f t="shared" si="62"/>
        <v>0.61272499999999974</v>
      </c>
      <c r="AU99" s="15">
        <f t="shared" si="62"/>
        <v>0.34826500000000005</v>
      </c>
      <c r="AV99" s="15">
        <f t="shared" si="62"/>
        <v>8.9102499999999996</v>
      </c>
      <c r="AW99" s="15">
        <f t="shared" si="62"/>
        <v>0.62528999999999979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0.62528999999999979</v>
      </c>
      <c r="BD99" s="15">
        <f t="shared" si="62"/>
        <v>0.37469000000000036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0.37469000000000036</v>
      </c>
      <c r="BK99" s="15"/>
      <c r="BL99" s="15">
        <f t="shared" si="63"/>
        <v>0.61272499999999974</v>
      </c>
      <c r="BM99" s="15">
        <f t="shared" si="63"/>
        <v>0.34826500000000005</v>
      </c>
      <c r="BN99" s="15">
        <f t="shared" si="63"/>
        <v>0.62528999999999979</v>
      </c>
      <c r="BO99" s="15">
        <f t="shared" si="63"/>
        <v>0.37469000000000036</v>
      </c>
      <c r="BP99" s="15">
        <f t="shared" si="63"/>
        <v>-1.2564999999999969E-2</v>
      </c>
      <c r="BQ99" s="15">
        <f t="shared" si="63"/>
        <v>-2.642499999999999E-2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1" activePane="bottomRight" state="frozen"/>
      <selection activeCell="B3" sqref="B3"/>
      <selection pane="topRight" activeCell="B3" sqref="B3"/>
      <selection pane="bottomLeft" activeCell="B3" sqref="B3"/>
      <selection pane="bottomRight" activeCell="W13" sqref="W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42.18</v>
      </c>
      <c r="J6">
        <f>BYPL_EOD!AE6+BYPL_EOD!AF6</f>
        <v>24</v>
      </c>
      <c r="K6">
        <f>MES_EOD!AE6+MES_EOD!AF6</f>
        <v>9.0399999999999991</v>
      </c>
      <c r="L6">
        <f>NDMC_EOD!AE6+NDMC_EOD!AF6</f>
        <v>44.78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42.18</v>
      </c>
      <c r="Q6">
        <v>24</v>
      </c>
      <c r="R6">
        <v>9.0399999999999991</v>
      </c>
      <c r="S6">
        <v>44.78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42.18</v>
      </c>
      <c r="J7">
        <f>BYPL_EOD!AE7+BYPL_EOD!AF7</f>
        <v>24</v>
      </c>
      <c r="K7">
        <f>MES_EOD!AE7+MES_EOD!AF7</f>
        <v>9.0399999999999991</v>
      </c>
      <c r="L7">
        <f>NDMC_EOD!AE7+NDMC_EOD!AF7</f>
        <v>44.78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42.18</v>
      </c>
      <c r="Q7">
        <v>24</v>
      </c>
      <c r="R7">
        <v>9.0399999999999991</v>
      </c>
      <c r="S7">
        <v>44.78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42.18</v>
      </c>
      <c r="J8">
        <f>BYPL_EOD!AE8+BYPL_EOD!AF8</f>
        <v>24</v>
      </c>
      <c r="K8">
        <f>MES_EOD!AE8+MES_EOD!AF8</f>
        <v>9.0399999999999991</v>
      </c>
      <c r="L8">
        <f>NDMC_EOD!AE8+NDMC_EOD!AF8</f>
        <v>44.78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42.18</v>
      </c>
      <c r="Q8">
        <v>24</v>
      </c>
      <c r="R8">
        <v>9.0399999999999991</v>
      </c>
      <c r="S8">
        <v>44.78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42.18</v>
      </c>
      <c r="J9">
        <f>BYPL_EOD!AE9+BYPL_EOD!AF9</f>
        <v>24</v>
      </c>
      <c r="K9">
        <f>MES_EOD!AE9+MES_EOD!AF9</f>
        <v>9.0399999999999991</v>
      </c>
      <c r="L9">
        <f>NDMC_EOD!AE9+NDMC_EOD!AF9</f>
        <v>44.78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42.18</v>
      </c>
      <c r="Q9">
        <v>24</v>
      </c>
      <c r="R9">
        <v>9.0399999999999991</v>
      </c>
      <c r="S9">
        <v>44.78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42.18</v>
      </c>
      <c r="J10">
        <f>BYPL_EOD!AE10+BYPL_EOD!AF10</f>
        <v>24</v>
      </c>
      <c r="K10">
        <f>MES_EOD!AE10+MES_EOD!AF10</f>
        <v>9.0399999999999991</v>
      </c>
      <c r="L10">
        <f>NDMC_EOD!AE10+NDMC_EOD!AF10</f>
        <v>44.78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42.18</v>
      </c>
      <c r="Q10">
        <v>24</v>
      </c>
      <c r="R10">
        <v>9.0399999999999991</v>
      </c>
      <c r="S10">
        <v>44.78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42.18</v>
      </c>
      <c r="J11">
        <f>BYPL_EOD!AE11+BYPL_EOD!AF11</f>
        <v>24</v>
      </c>
      <c r="K11">
        <f>MES_EOD!AE11+MES_EOD!AF11</f>
        <v>9.0399999999999991</v>
      </c>
      <c r="L11">
        <f>NDMC_EOD!AE11+NDMC_EOD!AF11</f>
        <v>44.78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42.18</v>
      </c>
      <c r="Q11">
        <v>24</v>
      </c>
      <c r="R11">
        <v>9.0399999999999991</v>
      </c>
      <c r="S11">
        <v>44.78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42.18</v>
      </c>
      <c r="J12">
        <f>BYPL_EOD!AE12+BYPL_EOD!AF12</f>
        <v>24</v>
      </c>
      <c r="K12">
        <f>MES_EOD!AE12+MES_EOD!AF12</f>
        <v>9.0399999999999991</v>
      </c>
      <c r="L12">
        <f>NDMC_EOD!AE12+NDMC_EOD!AF12</f>
        <v>44.78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42.18</v>
      </c>
      <c r="Q12">
        <v>24</v>
      </c>
      <c r="R12">
        <v>9.0399999999999991</v>
      </c>
      <c r="S12">
        <v>44.78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42.18</v>
      </c>
      <c r="J13">
        <f>BYPL_EOD!AE13+BYPL_EOD!AF13</f>
        <v>24</v>
      </c>
      <c r="K13">
        <f>MES_EOD!AE13+MES_EOD!AF13</f>
        <v>9.0399999999999991</v>
      </c>
      <c r="L13">
        <f>NDMC_EOD!AE13+NDMC_EOD!AF13</f>
        <v>44.78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42.18</v>
      </c>
      <c r="Q13">
        <v>24</v>
      </c>
      <c r="R13">
        <v>9.0399999999999991</v>
      </c>
      <c r="S13">
        <v>44.78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42.18</v>
      </c>
      <c r="J14">
        <f>BYPL_EOD!AE14+BYPL_EOD!AF14</f>
        <v>24</v>
      </c>
      <c r="K14">
        <f>MES_EOD!AE14+MES_EOD!AF14</f>
        <v>9.0399999999999991</v>
      </c>
      <c r="L14">
        <f>NDMC_EOD!AE14+NDMC_EOD!AF14</f>
        <v>44.78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42.18</v>
      </c>
      <c r="Q14">
        <v>24</v>
      </c>
      <c r="R14">
        <v>9.0399999999999991</v>
      </c>
      <c r="S14">
        <v>44.78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42.18</v>
      </c>
      <c r="J15">
        <f>BYPL_EOD!AE15+BYPL_EOD!AF15</f>
        <v>24</v>
      </c>
      <c r="K15">
        <f>MES_EOD!AE15+MES_EOD!AF15</f>
        <v>9.0399999999999991</v>
      </c>
      <c r="L15">
        <f>NDMC_EOD!AE15+NDMC_EOD!AF15</f>
        <v>44.78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42.18</v>
      </c>
      <c r="Q15">
        <v>24</v>
      </c>
      <c r="R15">
        <v>9.0399999999999991</v>
      </c>
      <c r="S15">
        <v>44.78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42.18</v>
      </c>
      <c r="J16">
        <f>BYPL_EOD!AE16+BYPL_EOD!AF16</f>
        <v>24</v>
      </c>
      <c r="K16">
        <f>MES_EOD!AE16+MES_EOD!AF16</f>
        <v>9.0399999999999991</v>
      </c>
      <c r="L16">
        <f>NDMC_EOD!AE16+NDMC_EOD!AF16</f>
        <v>44.78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42.18</v>
      </c>
      <c r="Q16">
        <v>24</v>
      </c>
      <c r="R16">
        <v>9.0399999999999991</v>
      </c>
      <c r="S16">
        <v>44.78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42.18</v>
      </c>
      <c r="J17">
        <f>BYPL_EOD!AE17+BYPL_EOD!AF17</f>
        <v>24</v>
      </c>
      <c r="K17">
        <f>MES_EOD!AE17+MES_EOD!AF17</f>
        <v>9.0399999999999991</v>
      </c>
      <c r="L17">
        <f>NDMC_EOD!AE17+NDMC_EOD!AF17</f>
        <v>44.78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42.18</v>
      </c>
      <c r="Q17">
        <v>24</v>
      </c>
      <c r="R17">
        <v>9.0399999999999991</v>
      </c>
      <c r="S17">
        <v>44.78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270</v>
      </c>
      <c r="G18">
        <f t="shared" si="5"/>
        <v>153</v>
      </c>
      <c r="H18" s="112"/>
      <c r="I18">
        <f>BRPL_EOD!AE18+BRPL_EOD!AF18</f>
        <v>42.18</v>
      </c>
      <c r="J18">
        <f>BYPL_EOD!AE18+BYPL_EOD!AF18</f>
        <v>24</v>
      </c>
      <c r="K18">
        <f>MES_EOD!AE18+MES_EOD!AF18</f>
        <v>9.0399999999999991</v>
      </c>
      <c r="L18">
        <f>NDMC_EOD!AE18+NDMC_EOD!AF18</f>
        <v>44.78</v>
      </c>
      <c r="M18">
        <f>TPDDL_EOD!AE18+TPDDL_EOD!AF18</f>
        <v>30</v>
      </c>
      <c r="N18">
        <f t="shared" si="0"/>
        <v>150</v>
      </c>
      <c r="O18" s="112">
        <f t="shared" si="1"/>
        <v>3</v>
      </c>
      <c r="P18">
        <v>43.023600000000002</v>
      </c>
      <c r="Q18">
        <v>24.48</v>
      </c>
      <c r="R18">
        <v>9.2207999999999988</v>
      </c>
      <c r="S18">
        <v>45.675600000000003</v>
      </c>
      <c r="T18">
        <v>30.6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153</v>
      </c>
      <c r="E19">
        <f>PPCL!N19</f>
        <v>0</v>
      </c>
      <c r="F19">
        <f t="shared" si="4"/>
        <v>270</v>
      </c>
      <c r="G19">
        <f t="shared" si="5"/>
        <v>153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1</v>
      </c>
      <c r="P19">
        <v>43.182236842105262</v>
      </c>
      <c r="Q19">
        <v>24.530328947368421</v>
      </c>
      <c r="R19">
        <v>9.2504605263157895</v>
      </c>
      <c r="S19">
        <v>45.839605263157893</v>
      </c>
      <c r="T19">
        <v>30.19736842105263</v>
      </c>
      <c r="U19" s="114">
        <f t="shared" si="2"/>
        <v>153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153</v>
      </c>
      <c r="E20">
        <f>PPCL!N20</f>
        <v>0</v>
      </c>
      <c r="F20">
        <f t="shared" si="4"/>
        <v>270</v>
      </c>
      <c r="G20">
        <f t="shared" si="5"/>
        <v>153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1</v>
      </c>
      <c r="P20">
        <v>43.182236842105262</v>
      </c>
      <c r="Q20">
        <v>24.530328947368421</v>
      </c>
      <c r="R20">
        <v>9.2504605263157895</v>
      </c>
      <c r="S20">
        <v>45.839605263157893</v>
      </c>
      <c r="T20">
        <v>30.19736842105263</v>
      </c>
      <c r="U20" s="114">
        <f t="shared" si="2"/>
        <v>153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153</v>
      </c>
      <c r="E21">
        <f>PPCL!N21</f>
        <v>0</v>
      </c>
      <c r="F21">
        <f t="shared" si="4"/>
        <v>270</v>
      </c>
      <c r="G21">
        <f t="shared" si="5"/>
        <v>153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1</v>
      </c>
      <c r="P21">
        <v>43.182236842105262</v>
      </c>
      <c r="Q21">
        <v>24.530328947368421</v>
      </c>
      <c r="R21">
        <v>9.2504605263157895</v>
      </c>
      <c r="S21">
        <v>45.839605263157893</v>
      </c>
      <c r="T21">
        <v>30.19736842105263</v>
      </c>
      <c r="U21" s="114">
        <f t="shared" si="2"/>
        <v>153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153</v>
      </c>
      <c r="E22">
        <f>PPCL!N22</f>
        <v>0</v>
      </c>
      <c r="F22">
        <f t="shared" si="4"/>
        <v>270</v>
      </c>
      <c r="G22">
        <f t="shared" si="5"/>
        <v>153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1</v>
      </c>
      <c r="P22">
        <v>43.182236842105262</v>
      </c>
      <c r="Q22">
        <v>24.530328947368421</v>
      </c>
      <c r="R22">
        <v>9.2504605263157895</v>
      </c>
      <c r="S22">
        <v>45.839605263157893</v>
      </c>
      <c r="T22">
        <v>30.19736842105263</v>
      </c>
      <c r="U22" s="114">
        <f t="shared" si="2"/>
        <v>153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153</v>
      </c>
      <c r="E23">
        <f>PPCL!N23</f>
        <v>0</v>
      </c>
      <c r="F23">
        <f t="shared" si="4"/>
        <v>270</v>
      </c>
      <c r="G23">
        <f t="shared" si="5"/>
        <v>153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1</v>
      </c>
      <c r="P23">
        <v>43.182236842105262</v>
      </c>
      <c r="Q23">
        <v>24.530328947368421</v>
      </c>
      <c r="R23">
        <v>9.2504605263157895</v>
      </c>
      <c r="S23">
        <v>45.839605263157893</v>
      </c>
      <c r="T23">
        <v>30.19736842105263</v>
      </c>
      <c r="U23" s="114">
        <f t="shared" si="2"/>
        <v>153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270</v>
      </c>
      <c r="G24">
        <f t="shared" si="5"/>
        <v>153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1</v>
      </c>
      <c r="P24">
        <v>43.182236842105262</v>
      </c>
      <c r="Q24">
        <v>24.530328947368421</v>
      </c>
      <c r="R24">
        <v>9.2504605263157895</v>
      </c>
      <c r="S24">
        <v>45.839605263157893</v>
      </c>
      <c r="T24">
        <v>30.19736842105263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270</v>
      </c>
      <c r="G25">
        <f t="shared" si="5"/>
        <v>153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1</v>
      </c>
      <c r="P25">
        <v>43.182236842105262</v>
      </c>
      <c r="Q25">
        <v>24.530328947368421</v>
      </c>
      <c r="R25">
        <v>9.2504605263157895</v>
      </c>
      <c r="S25">
        <v>45.839605263157893</v>
      </c>
      <c r="T25">
        <v>30.19736842105263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270</v>
      </c>
      <c r="G26">
        <f t="shared" si="5"/>
        <v>153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1</v>
      </c>
      <c r="P26">
        <v>43.182236842105262</v>
      </c>
      <c r="Q26">
        <v>24.530328947368421</v>
      </c>
      <c r="R26">
        <v>9.2504605263157895</v>
      </c>
      <c r="S26">
        <v>45.839605263157893</v>
      </c>
      <c r="T26">
        <v>30.19736842105263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270</v>
      </c>
      <c r="G27">
        <f t="shared" si="5"/>
        <v>153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1</v>
      </c>
      <c r="P27">
        <v>43.182236842105262</v>
      </c>
      <c r="Q27">
        <v>24.530328947368421</v>
      </c>
      <c r="R27">
        <v>9.2504605263157895</v>
      </c>
      <c r="S27">
        <v>45.839605263157893</v>
      </c>
      <c r="T27">
        <v>30.19736842105263</v>
      </c>
      <c r="U27" s="114">
        <f t="shared" si="2"/>
        <v>153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270</v>
      </c>
      <c r="G28">
        <f t="shared" si="5"/>
        <v>153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1</v>
      </c>
      <c r="P28">
        <v>43.182236842105262</v>
      </c>
      <c r="Q28">
        <v>24.530328947368421</v>
      </c>
      <c r="R28">
        <v>9.2504605263157895</v>
      </c>
      <c r="S28">
        <v>45.839605263157893</v>
      </c>
      <c r="T28">
        <v>30.19736842105263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270</v>
      </c>
      <c r="G29">
        <f t="shared" si="5"/>
        <v>153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1</v>
      </c>
      <c r="P29">
        <v>43.182236842105262</v>
      </c>
      <c r="Q29">
        <v>24.530328947368421</v>
      </c>
      <c r="R29">
        <v>9.2504605263157895</v>
      </c>
      <c r="S29">
        <v>45.839605263157893</v>
      </c>
      <c r="T29">
        <v>30.19736842105263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153</v>
      </c>
      <c r="E30">
        <f>PPCL!N30</f>
        <v>0</v>
      </c>
      <c r="F30">
        <f t="shared" si="4"/>
        <v>270</v>
      </c>
      <c r="G30">
        <f t="shared" si="5"/>
        <v>153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1</v>
      </c>
      <c r="P30">
        <v>43.182236842105262</v>
      </c>
      <c r="Q30">
        <v>24.530328947368421</v>
      </c>
      <c r="R30">
        <v>9.2504605263157895</v>
      </c>
      <c r="S30">
        <v>45.839605263157893</v>
      </c>
      <c r="T30">
        <v>30.19736842105263</v>
      </c>
      <c r="U30" s="114">
        <f t="shared" si="2"/>
        <v>153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153</v>
      </c>
      <c r="E31">
        <f>PPCL!N31</f>
        <v>0</v>
      </c>
      <c r="F31">
        <f t="shared" si="4"/>
        <v>270</v>
      </c>
      <c r="G31">
        <f t="shared" si="5"/>
        <v>153</v>
      </c>
      <c r="H31" s="112"/>
      <c r="I31">
        <f>BRPL_EOD!AE31+BRPL_EOD!AF31</f>
        <v>42.18</v>
      </c>
      <c r="J31">
        <f>BYPL_EOD!AE31+BYPL_EOD!AF31</f>
        <v>24</v>
      </c>
      <c r="K31">
        <f>MES_EOD!AE31+MES_EOD!AF31</f>
        <v>9.0399999999999991</v>
      </c>
      <c r="L31">
        <f>NDMC_EOD!AE31+NDMC_EOD!AF31</f>
        <v>44.78</v>
      </c>
      <c r="M31">
        <f>TPDDL_EOD!AE31+TPDDL_EOD!AF31</f>
        <v>30</v>
      </c>
      <c r="N31">
        <f t="shared" si="0"/>
        <v>150</v>
      </c>
      <c r="O31" s="112">
        <f t="shared" si="1"/>
        <v>3</v>
      </c>
      <c r="P31">
        <v>43.023600000000002</v>
      </c>
      <c r="Q31">
        <v>24.48</v>
      </c>
      <c r="R31">
        <v>9.2207999999999988</v>
      </c>
      <c r="S31">
        <v>45.675600000000003</v>
      </c>
      <c r="T31">
        <v>30.6</v>
      </c>
      <c r="U31" s="114">
        <f t="shared" si="2"/>
        <v>153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153</v>
      </c>
      <c r="E32">
        <f>PPCL!N32</f>
        <v>0</v>
      </c>
      <c r="F32">
        <f t="shared" si="4"/>
        <v>270</v>
      </c>
      <c r="G32">
        <f t="shared" si="5"/>
        <v>153</v>
      </c>
      <c r="H32" s="112"/>
      <c r="I32">
        <f>BRPL_EOD!AE32+BRPL_EOD!AF32</f>
        <v>42.18</v>
      </c>
      <c r="J32">
        <f>BYPL_EOD!AE32+BYPL_EOD!AF32</f>
        <v>24</v>
      </c>
      <c r="K32">
        <f>MES_EOD!AE32+MES_EOD!AF32</f>
        <v>9.0399999999999991</v>
      </c>
      <c r="L32">
        <f>NDMC_EOD!AE32+NDMC_EOD!AF32</f>
        <v>44.78</v>
      </c>
      <c r="M32">
        <f>TPDDL_EOD!AE32+TPDDL_EOD!AF32</f>
        <v>30</v>
      </c>
      <c r="N32">
        <f t="shared" si="0"/>
        <v>150</v>
      </c>
      <c r="O32" s="112">
        <f t="shared" si="1"/>
        <v>3</v>
      </c>
      <c r="P32">
        <v>43.023600000000002</v>
      </c>
      <c r="Q32">
        <v>24.48</v>
      </c>
      <c r="R32">
        <v>9.2207999999999988</v>
      </c>
      <c r="S32">
        <v>45.675600000000003</v>
      </c>
      <c r="T32">
        <v>30.6</v>
      </c>
      <c r="U32" s="114">
        <f t="shared" si="2"/>
        <v>153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153</v>
      </c>
      <c r="E33">
        <f>PPCL!N33</f>
        <v>0</v>
      </c>
      <c r="F33">
        <f t="shared" si="4"/>
        <v>270</v>
      </c>
      <c r="G33">
        <f t="shared" si="5"/>
        <v>153</v>
      </c>
      <c r="H33" s="112"/>
      <c r="I33">
        <f>BRPL_EOD!AE33+BRPL_EOD!AF33</f>
        <v>42.18</v>
      </c>
      <c r="J33">
        <f>BYPL_EOD!AE33+BYPL_EOD!AF33</f>
        <v>24</v>
      </c>
      <c r="K33">
        <f>MES_EOD!AE33+MES_EOD!AF33</f>
        <v>9.0399999999999991</v>
      </c>
      <c r="L33">
        <f>NDMC_EOD!AE33+NDMC_EOD!AF33</f>
        <v>44.78</v>
      </c>
      <c r="M33">
        <f>TPDDL_EOD!AE33+TPDDL_EOD!AF33</f>
        <v>30</v>
      </c>
      <c r="N33">
        <f t="shared" si="0"/>
        <v>150</v>
      </c>
      <c r="O33" s="112">
        <f t="shared" si="1"/>
        <v>3</v>
      </c>
      <c r="P33">
        <v>43.023600000000002</v>
      </c>
      <c r="Q33">
        <v>24.48</v>
      </c>
      <c r="R33">
        <v>9.2207999999999988</v>
      </c>
      <c r="S33">
        <v>45.675600000000003</v>
      </c>
      <c r="T33">
        <v>30.6</v>
      </c>
      <c r="U33" s="114">
        <f t="shared" si="2"/>
        <v>153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153</v>
      </c>
      <c r="E34">
        <f>PPCL!N34</f>
        <v>0</v>
      </c>
      <c r="F34">
        <f t="shared" si="4"/>
        <v>270</v>
      </c>
      <c r="G34">
        <f t="shared" si="5"/>
        <v>153</v>
      </c>
      <c r="H34" s="112"/>
      <c r="I34">
        <f>BRPL_EOD!AE34+BRPL_EOD!AF34</f>
        <v>42.9</v>
      </c>
      <c r="J34">
        <f>BYPL_EOD!AE34+BYPL_EOD!AF34</f>
        <v>24.37</v>
      </c>
      <c r="K34">
        <f>MES_EOD!AE34+MES_EOD!AF34</f>
        <v>9.19</v>
      </c>
      <c r="L34">
        <f>NDMC_EOD!AE34+NDMC_EOD!AF34</f>
        <v>45.54</v>
      </c>
      <c r="M34">
        <f>TPDDL_EOD!AE34+TPDDL_EOD!AF34</f>
        <v>30</v>
      </c>
      <c r="N34">
        <f t="shared" si="0"/>
        <v>152</v>
      </c>
      <c r="O34" s="112">
        <f t="shared" si="1"/>
        <v>1</v>
      </c>
      <c r="P34">
        <v>43.182236842105262</v>
      </c>
      <c r="Q34">
        <v>24.530328947368421</v>
      </c>
      <c r="R34">
        <v>9.2504605263157895</v>
      </c>
      <c r="S34">
        <v>45.839605263157893</v>
      </c>
      <c r="T34">
        <v>30.19736842105263</v>
      </c>
      <c r="U34" s="114">
        <f t="shared" si="2"/>
        <v>153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153</v>
      </c>
      <c r="E35">
        <f>PPCL!N35</f>
        <v>0</v>
      </c>
      <c r="F35">
        <f t="shared" si="4"/>
        <v>270</v>
      </c>
      <c r="G35">
        <f t="shared" si="5"/>
        <v>153</v>
      </c>
      <c r="H35" s="112"/>
      <c r="I35">
        <f>BRPL_EOD!AE35+BRPL_EOD!AF35</f>
        <v>42.9</v>
      </c>
      <c r="J35">
        <f>BYPL_EOD!AE35+BYPL_EOD!AF35</f>
        <v>24.37</v>
      </c>
      <c r="K35">
        <f>MES_EOD!AE35+MES_EOD!AF35</f>
        <v>9.19</v>
      </c>
      <c r="L35">
        <f>NDMC_EOD!AE35+NDMC_EOD!AF35</f>
        <v>45.54</v>
      </c>
      <c r="M35">
        <f>TPDDL_EOD!AE35+TPDDL_EOD!AF35</f>
        <v>30</v>
      </c>
      <c r="N35">
        <f t="shared" si="0"/>
        <v>152</v>
      </c>
      <c r="O35" s="112">
        <f t="shared" si="1"/>
        <v>1</v>
      </c>
      <c r="P35">
        <v>43.182236842105262</v>
      </c>
      <c r="Q35">
        <v>24.530328947368421</v>
      </c>
      <c r="R35">
        <v>9.2504605263157895</v>
      </c>
      <c r="S35">
        <v>45.839605263157893</v>
      </c>
      <c r="T35">
        <v>30.19736842105263</v>
      </c>
      <c r="U35" s="114">
        <f t="shared" si="2"/>
        <v>153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153</v>
      </c>
      <c r="E36">
        <f>PPCL!N36</f>
        <v>0</v>
      </c>
      <c r="F36">
        <f t="shared" si="4"/>
        <v>270</v>
      </c>
      <c r="G36">
        <f t="shared" si="5"/>
        <v>153</v>
      </c>
      <c r="H36" s="112"/>
      <c r="I36">
        <f>BRPL_EOD!AE36+BRPL_EOD!AF36</f>
        <v>42.9</v>
      </c>
      <c r="J36">
        <f>BYPL_EOD!AE36+BYPL_EOD!AF36</f>
        <v>24.37</v>
      </c>
      <c r="K36">
        <f>MES_EOD!AE36+MES_EOD!AF36</f>
        <v>9.19</v>
      </c>
      <c r="L36">
        <f>NDMC_EOD!AE36+NDMC_EOD!AF36</f>
        <v>45.54</v>
      </c>
      <c r="M36">
        <f>TPDDL_EOD!AE36+TPDDL_EOD!AF36</f>
        <v>30</v>
      </c>
      <c r="N36">
        <f t="shared" si="0"/>
        <v>152</v>
      </c>
      <c r="O36" s="112">
        <f t="shared" si="1"/>
        <v>1</v>
      </c>
      <c r="P36">
        <v>43.182236842105262</v>
      </c>
      <c r="Q36">
        <v>24.530328947368421</v>
      </c>
      <c r="R36">
        <v>9.2504605263157895</v>
      </c>
      <c r="S36">
        <v>45.839605263157893</v>
      </c>
      <c r="T36">
        <v>30.19736842105263</v>
      </c>
      <c r="U36" s="114">
        <f t="shared" si="2"/>
        <v>153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153</v>
      </c>
      <c r="E37">
        <f>PPCL!N37</f>
        <v>0</v>
      </c>
      <c r="F37">
        <f t="shared" si="4"/>
        <v>270</v>
      </c>
      <c r="G37">
        <f t="shared" si="5"/>
        <v>153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1</v>
      </c>
      <c r="P37">
        <v>43.182236842105262</v>
      </c>
      <c r="Q37">
        <v>24.530328947368421</v>
      </c>
      <c r="R37">
        <v>9.2504605263157895</v>
      </c>
      <c r="S37">
        <v>45.839605263157893</v>
      </c>
      <c r="T37">
        <v>30.19736842105263</v>
      </c>
      <c r="U37" s="114">
        <f t="shared" si="2"/>
        <v>153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153</v>
      </c>
      <c r="E38">
        <f>PPCL!N38</f>
        <v>0</v>
      </c>
      <c r="F38">
        <f t="shared" si="4"/>
        <v>270</v>
      </c>
      <c r="G38">
        <f t="shared" si="5"/>
        <v>153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1</v>
      </c>
      <c r="P38">
        <v>43.182236842105262</v>
      </c>
      <c r="Q38">
        <v>24.530328947368421</v>
      </c>
      <c r="R38">
        <v>9.2504605263157895</v>
      </c>
      <c r="S38">
        <v>45.839605263157893</v>
      </c>
      <c r="T38">
        <v>30.19736842105263</v>
      </c>
      <c r="U38" s="114">
        <f t="shared" si="2"/>
        <v>153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270</v>
      </c>
      <c r="G39">
        <f t="shared" si="5"/>
        <v>153</v>
      </c>
      <c r="H39" s="112"/>
      <c r="I39">
        <f>BRPL_EOD!AE39+BRPL_EOD!AF39</f>
        <v>42.9</v>
      </c>
      <c r="J39">
        <f>BYPL_EOD!AE39+BYPL_EOD!AF39</f>
        <v>24.37</v>
      </c>
      <c r="K39">
        <f>MES_EOD!AE39+MES_EOD!AF39</f>
        <v>9.19</v>
      </c>
      <c r="L39">
        <f>NDMC_EOD!AE39+NDMC_EOD!AF39</f>
        <v>45.54</v>
      </c>
      <c r="M39">
        <f>TPDDL_EOD!AE39+TPDDL_EOD!AF39</f>
        <v>30</v>
      </c>
      <c r="N39">
        <f t="shared" si="0"/>
        <v>152</v>
      </c>
      <c r="O39" s="112">
        <f t="shared" si="1"/>
        <v>1</v>
      </c>
      <c r="P39">
        <v>43.182236842105262</v>
      </c>
      <c r="Q39">
        <v>24.530328947368421</v>
      </c>
      <c r="R39">
        <v>9.2504605263157895</v>
      </c>
      <c r="S39">
        <v>45.839605263157893</v>
      </c>
      <c r="T39">
        <v>30.19736842105263</v>
      </c>
      <c r="U39" s="114">
        <f t="shared" si="2"/>
        <v>153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151</v>
      </c>
      <c r="E40">
        <f>PPCL!N40</f>
        <v>0</v>
      </c>
      <c r="F40">
        <f t="shared" si="4"/>
        <v>270</v>
      </c>
      <c r="G40">
        <f t="shared" si="5"/>
        <v>151</v>
      </c>
      <c r="H40" s="112"/>
      <c r="I40">
        <f>BRPL_EOD!AE40+BRPL_EOD!AF40</f>
        <v>42.9</v>
      </c>
      <c r="J40">
        <f>BYPL_EOD!AE40+BYPL_EOD!AF40</f>
        <v>24.37</v>
      </c>
      <c r="K40">
        <f>MES_EOD!AE40+MES_EOD!AF40</f>
        <v>9.19</v>
      </c>
      <c r="L40">
        <f>NDMC_EOD!AE40+NDMC_EOD!AF40</f>
        <v>45.54</v>
      </c>
      <c r="M40">
        <f>TPDDL_EOD!AE40+TPDDL_EOD!AF40</f>
        <v>30</v>
      </c>
      <c r="N40">
        <f t="shared" si="0"/>
        <v>152</v>
      </c>
      <c r="O40" s="112">
        <f t="shared" si="1"/>
        <v>-1</v>
      </c>
      <c r="P40">
        <v>42.617763157894736</v>
      </c>
      <c r="Q40">
        <v>24.209671052631581</v>
      </c>
      <c r="R40">
        <v>9.1295394736842095</v>
      </c>
      <c r="S40">
        <v>45.240394736842106</v>
      </c>
      <c r="T40">
        <v>29.80263157894737</v>
      </c>
      <c r="U40" s="114">
        <f t="shared" si="2"/>
        <v>151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270</v>
      </c>
      <c r="G41">
        <f t="shared" si="5"/>
        <v>148</v>
      </c>
      <c r="H41" s="112"/>
      <c r="I41">
        <f>BRPL_EOD!AE41+BRPL_EOD!AF41</f>
        <v>42.9</v>
      </c>
      <c r="J41">
        <f>BYPL_EOD!AE41+BYPL_EOD!AF41</f>
        <v>24.37</v>
      </c>
      <c r="K41">
        <f>MES_EOD!AE41+MES_EOD!AF41</f>
        <v>9.19</v>
      </c>
      <c r="L41">
        <f>NDMC_EOD!AE41+NDMC_EOD!AF41</f>
        <v>45.54</v>
      </c>
      <c r="M41">
        <f>TPDDL_EOD!AE41+TPDDL_EOD!AF41</f>
        <v>30</v>
      </c>
      <c r="N41">
        <f t="shared" si="0"/>
        <v>152</v>
      </c>
      <c r="O41" s="112">
        <f t="shared" si="1"/>
        <v>-4</v>
      </c>
      <c r="P41">
        <v>41.771052631578947</v>
      </c>
      <c r="Q41">
        <v>23.728684210526318</v>
      </c>
      <c r="R41">
        <v>8.9481578947368412</v>
      </c>
      <c r="S41">
        <v>44.341578947368419</v>
      </c>
      <c r="T41">
        <v>29.210526315789473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270</v>
      </c>
      <c r="G42">
        <f t="shared" si="5"/>
        <v>148</v>
      </c>
      <c r="H42" s="112"/>
      <c r="I42">
        <f>BRPL_EOD!AE42+BRPL_EOD!AF42</f>
        <v>42.9</v>
      </c>
      <c r="J42">
        <f>BYPL_EOD!AE42+BYPL_EOD!AF42</f>
        <v>24.37</v>
      </c>
      <c r="K42">
        <f>MES_EOD!AE42+MES_EOD!AF42</f>
        <v>9.19</v>
      </c>
      <c r="L42">
        <f>NDMC_EOD!AE42+NDMC_EOD!AF42</f>
        <v>45.54</v>
      </c>
      <c r="M42">
        <f>TPDDL_EOD!AE42+TPDDL_EOD!AF42</f>
        <v>30</v>
      </c>
      <c r="N42">
        <f t="shared" si="0"/>
        <v>152</v>
      </c>
      <c r="O42" s="112">
        <f t="shared" si="1"/>
        <v>-4</v>
      </c>
      <c r="P42">
        <v>41.771052631578947</v>
      </c>
      <c r="Q42">
        <v>23.728684210526318</v>
      </c>
      <c r="R42">
        <v>8.9481578947368412</v>
      </c>
      <c r="S42">
        <v>44.341578947368419</v>
      </c>
      <c r="T42">
        <v>29.210526315789473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270</v>
      </c>
      <c r="G43">
        <f t="shared" si="5"/>
        <v>148</v>
      </c>
      <c r="H43" s="112"/>
      <c r="I43">
        <f>BRPL_EOD!AE43+BRPL_EOD!AF43</f>
        <v>41.23</v>
      </c>
      <c r="J43">
        <f>BYPL_EOD!AE43+BYPL_EOD!AF43</f>
        <v>24</v>
      </c>
      <c r="K43">
        <f>MES_EOD!AE43+MES_EOD!AF43</f>
        <v>9</v>
      </c>
      <c r="L43">
        <f>NDMC_EOD!AE43+NDMC_EOD!AF43</f>
        <v>43.77</v>
      </c>
      <c r="M43">
        <f>TPDDL_EOD!AE43+TPDDL_EOD!AF43</f>
        <v>30</v>
      </c>
      <c r="N43">
        <f t="shared" si="0"/>
        <v>148</v>
      </c>
      <c r="O43" s="112">
        <f t="shared" si="1"/>
        <v>0</v>
      </c>
      <c r="P43">
        <v>41.23</v>
      </c>
      <c r="Q43">
        <v>24</v>
      </c>
      <c r="R43">
        <v>9</v>
      </c>
      <c r="S43">
        <v>43.77</v>
      </c>
      <c r="T43">
        <v>30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270</v>
      </c>
      <c r="G44">
        <f t="shared" si="5"/>
        <v>148</v>
      </c>
      <c r="H44" s="112"/>
      <c r="I44">
        <f>BRPL_EOD!AE44+BRPL_EOD!AF44</f>
        <v>41.23</v>
      </c>
      <c r="J44">
        <f>BYPL_EOD!AE44+BYPL_EOD!AF44</f>
        <v>24</v>
      </c>
      <c r="K44">
        <f>MES_EOD!AE44+MES_EOD!AF44</f>
        <v>9</v>
      </c>
      <c r="L44">
        <f>NDMC_EOD!AE44+NDMC_EOD!AF44</f>
        <v>43.77</v>
      </c>
      <c r="M44">
        <f>TPDDL_EOD!AE44+TPDDL_EOD!AF44</f>
        <v>30</v>
      </c>
      <c r="N44">
        <f t="shared" si="0"/>
        <v>148</v>
      </c>
      <c r="O44" s="112">
        <f t="shared" si="1"/>
        <v>0</v>
      </c>
      <c r="P44">
        <v>41.23</v>
      </c>
      <c r="Q44">
        <v>24</v>
      </c>
      <c r="R44">
        <v>9</v>
      </c>
      <c r="S44">
        <v>43.77</v>
      </c>
      <c r="T44">
        <v>30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144</v>
      </c>
      <c r="E45">
        <f>PPCL!N45</f>
        <v>0</v>
      </c>
      <c r="F45">
        <f t="shared" si="4"/>
        <v>270</v>
      </c>
      <c r="G45">
        <f t="shared" si="5"/>
        <v>144</v>
      </c>
      <c r="H45" s="112"/>
      <c r="I45">
        <f>BRPL_EOD!AE45+BRPL_EOD!AF45</f>
        <v>41.23</v>
      </c>
      <c r="J45">
        <f>BYPL_EOD!AE45+BYPL_EOD!AF45</f>
        <v>24</v>
      </c>
      <c r="K45">
        <f>MES_EOD!AE45+MES_EOD!AF45</f>
        <v>9</v>
      </c>
      <c r="L45">
        <f>NDMC_EOD!AE45+NDMC_EOD!AF45</f>
        <v>43.77</v>
      </c>
      <c r="M45">
        <f>TPDDL_EOD!AE45+TPDDL_EOD!AF45</f>
        <v>30</v>
      </c>
      <c r="N45">
        <f t="shared" si="0"/>
        <v>148</v>
      </c>
      <c r="O45" s="112">
        <f t="shared" si="1"/>
        <v>-4</v>
      </c>
      <c r="P45">
        <v>40.115675675675675</v>
      </c>
      <c r="Q45">
        <v>23.351351351351351</v>
      </c>
      <c r="R45">
        <v>8.7567567567567561</v>
      </c>
      <c r="S45">
        <v>42.587027027027027</v>
      </c>
      <c r="T45">
        <v>29.189189189189189</v>
      </c>
      <c r="U45" s="114">
        <f t="shared" si="2"/>
        <v>144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144</v>
      </c>
      <c r="E46">
        <f>PPCL!N46</f>
        <v>0</v>
      </c>
      <c r="F46">
        <f t="shared" si="4"/>
        <v>270</v>
      </c>
      <c r="G46">
        <f t="shared" si="5"/>
        <v>144</v>
      </c>
      <c r="H46" s="112"/>
      <c r="I46">
        <f>BRPL_EOD!AE46+BRPL_EOD!AF46</f>
        <v>41.23</v>
      </c>
      <c r="J46">
        <f>BYPL_EOD!AE46+BYPL_EOD!AF46</f>
        <v>24</v>
      </c>
      <c r="K46">
        <f>MES_EOD!AE46+MES_EOD!AF46</f>
        <v>9</v>
      </c>
      <c r="L46">
        <f>NDMC_EOD!AE46+NDMC_EOD!AF46</f>
        <v>43.77</v>
      </c>
      <c r="M46">
        <f>TPDDL_EOD!AE46+TPDDL_EOD!AF46</f>
        <v>30</v>
      </c>
      <c r="N46">
        <f t="shared" si="0"/>
        <v>148</v>
      </c>
      <c r="O46" s="112">
        <f t="shared" si="1"/>
        <v>-4</v>
      </c>
      <c r="P46">
        <v>40.115675675675675</v>
      </c>
      <c r="Q46">
        <v>23.351351351351351</v>
      </c>
      <c r="R46">
        <v>8.7567567567567561</v>
      </c>
      <c r="S46">
        <v>42.587027027027027</v>
      </c>
      <c r="T46">
        <v>29.189189189189189</v>
      </c>
      <c r="U46" s="114">
        <f t="shared" si="2"/>
        <v>144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144</v>
      </c>
      <c r="E47">
        <f>PPCL!N47</f>
        <v>0</v>
      </c>
      <c r="F47">
        <f t="shared" si="4"/>
        <v>270</v>
      </c>
      <c r="G47">
        <f t="shared" si="5"/>
        <v>144</v>
      </c>
      <c r="H47" s="112"/>
      <c r="I47">
        <f>BRPL_EOD!AE47+BRPL_EOD!AF47</f>
        <v>41</v>
      </c>
      <c r="J47">
        <f>BYPL_EOD!AE47+BYPL_EOD!AF47</f>
        <v>24</v>
      </c>
      <c r="K47">
        <f>MES_EOD!AE47+MES_EOD!AF47</f>
        <v>9</v>
      </c>
      <c r="L47">
        <f>NDMC_EOD!AE47+NDMC_EOD!AF47</f>
        <v>42</v>
      </c>
      <c r="M47">
        <f>TPDDL_EOD!AE47+TPDDL_EOD!AF47</f>
        <v>30</v>
      </c>
      <c r="N47">
        <f t="shared" si="0"/>
        <v>146</v>
      </c>
      <c r="O47" s="112">
        <f t="shared" si="1"/>
        <v>-2</v>
      </c>
      <c r="P47">
        <v>40.438356164383563</v>
      </c>
      <c r="Q47">
        <v>23.671232876712327</v>
      </c>
      <c r="R47">
        <v>8.8767123287671232</v>
      </c>
      <c r="S47">
        <v>41.424657534246577</v>
      </c>
      <c r="T47">
        <v>29.589041095890412</v>
      </c>
      <c r="U47" s="114">
        <f t="shared" si="2"/>
        <v>144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144</v>
      </c>
      <c r="E48">
        <f>PPCL!N48</f>
        <v>0</v>
      </c>
      <c r="F48">
        <f t="shared" si="4"/>
        <v>270</v>
      </c>
      <c r="G48">
        <f t="shared" si="5"/>
        <v>144</v>
      </c>
      <c r="H48" s="112"/>
      <c r="I48">
        <f>BRPL_EOD!AE48+BRPL_EOD!AF48</f>
        <v>41</v>
      </c>
      <c r="J48">
        <f>BYPL_EOD!AE48+BYPL_EOD!AF48</f>
        <v>24</v>
      </c>
      <c r="K48">
        <f>MES_EOD!AE48+MES_EOD!AF48</f>
        <v>9</v>
      </c>
      <c r="L48">
        <f>NDMC_EOD!AE48+NDMC_EOD!AF48</f>
        <v>42</v>
      </c>
      <c r="M48">
        <f>TPDDL_EOD!AE48+TPDDL_EOD!AF48</f>
        <v>30</v>
      </c>
      <c r="N48">
        <f t="shared" si="0"/>
        <v>146</v>
      </c>
      <c r="O48" s="112">
        <f t="shared" si="1"/>
        <v>-2</v>
      </c>
      <c r="P48">
        <v>40.438356164383563</v>
      </c>
      <c r="Q48">
        <v>23.671232876712327</v>
      </c>
      <c r="R48">
        <v>8.8767123287671232</v>
      </c>
      <c r="S48">
        <v>41.424657534246577</v>
      </c>
      <c r="T48">
        <v>29.589041095890412</v>
      </c>
      <c r="U48" s="114">
        <f t="shared" si="2"/>
        <v>144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144</v>
      </c>
      <c r="E49">
        <f>PPCL!N49</f>
        <v>0</v>
      </c>
      <c r="F49">
        <f t="shared" si="4"/>
        <v>270</v>
      </c>
      <c r="G49">
        <f t="shared" si="5"/>
        <v>144</v>
      </c>
      <c r="H49" s="112"/>
      <c r="I49">
        <f>BRPL_EOD!AE49+BRPL_EOD!AF49</f>
        <v>41</v>
      </c>
      <c r="J49">
        <f>BYPL_EOD!AE49+BYPL_EOD!AF49</f>
        <v>24</v>
      </c>
      <c r="K49">
        <f>MES_EOD!AE49+MES_EOD!AF49</f>
        <v>9</v>
      </c>
      <c r="L49">
        <f>NDMC_EOD!AE49+NDMC_EOD!AF49</f>
        <v>42</v>
      </c>
      <c r="M49">
        <f>TPDDL_EOD!AE49+TPDDL_EOD!AF49</f>
        <v>30</v>
      </c>
      <c r="N49">
        <f t="shared" si="0"/>
        <v>146</v>
      </c>
      <c r="O49" s="112">
        <f t="shared" si="1"/>
        <v>-2</v>
      </c>
      <c r="P49">
        <v>40.438356164383563</v>
      </c>
      <c r="Q49">
        <v>23.671232876712327</v>
      </c>
      <c r="R49">
        <v>8.8767123287671232</v>
      </c>
      <c r="S49">
        <v>41.424657534246577</v>
      </c>
      <c r="T49">
        <v>29.589041095890412</v>
      </c>
      <c r="U49" s="114">
        <f t="shared" si="2"/>
        <v>144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144</v>
      </c>
      <c r="E50">
        <f>PPCL!N50</f>
        <v>0</v>
      </c>
      <c r="F50">
        <f t="shared" si="4"/>
        <v>270</v>
      </c>
      <c r="G50">
        <f t="shared" si="5"/>
        <v>144</v>
      </c>
      <c r="H50" s="112"/>
      <c r="I50">
        <f>BRPL_EOD!AE50+BRPL_EOD!AF50</f>
        <v>41</v>
      </c>
      <c r="J50">
        <f>BYPL_EOD!AE50+BYPL_EOD!AF50</f>
        <v>24</v>
      </c>
      <c r="K50">
        <f>MES_EOD!AE50+MES_EOD!AF50</f>
        <v>9</v>
      </c>
      <c r="L50">
        <f>NDMC_EOD!AE50+NDMC_EOD!AF50</f>
        <v>42</v>
      </c>
      <c r="M50">
        <f>TPDDL_EOD!AE50+TPDDL_EOD!AF50</f>
        <v>30</v>
      </c>
      <c r="N50">
        <f t="shared" si="0"/>
        <v>146</v>
      </c>
      <c r="O50" s="112">
        <f t="shared" si="1"/>
        <v>-2</v>
      </c>
      <c r="P50">
        <v>40.438356164383563</v>
      </c>
      <c r="Q50">
        <v>23.671232876712327</v>
      </c>
      <c r="R50">
        <v>8.8767123287671232</v>
      </c>
      <c r="S50">
        <v>41.424657534246577</v>
      </c>
      <c r="T50">
        <v>29.589041095890412</v>
      </c>
      <c r="U50" s="114">
        <f t="shared" si="2"/>
        <v>144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142</v>
      </c>
      <c r="E51">
        <f>PPCL!N51</f>
        <v>0</v>
      </c>
      <c r="F51">
        <f t="shared" si="4"/>
        <v>270</v>
      </c>
      <c r="G51">
        <f t="shared" si="5"/>
        <v>142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9</v>
      </c>
      <c r="L51">
        <f>NDMC_EOD!AE51+NDMC_EOD!AF51</f>
        <v>40</v>
      </c>
      <c r="M51">
        <f>TPDDL_EOD!AE51+TPDDL_EOD!AF51</f>
        <v>30</v>
      </c>
      <c r="N51">
        <f t="shared" si="0"/>
        <v>144</v>
      </c>
      <c r="O51" s="112">
        <f t="shared" si="1"/>
        <v>-2</v>
      </c>
      <c r="P51">
        <v>40.430555555555557</v>
      </c>
      <c r="Q51">
        <v>23.666666666666668</v>
      </c>
      <c r="R51">
        <v>8.875</v>
      </c>
      <c r="S51">
        <v>39.444444444444443</v>
      </c>
      <c r="T51">
        <v>29.583333333333332</v>
      </c>
      <c r="U51" s="114">
        <f t="shared" si="2"/>
        <v>142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142</v>
      </c>
      <c r="E52">
        <f>PPCL!N52</f>
        <v>0</v>
      </c>
      <c r="F52">
        <f t="shared" si="4"/>
        <v>270</v>
      </c>
      <c r="G52">
        <f t="shared" si="5"/>
        <v>142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9</v>
      </c>
      <c r="L52">
        <f>NDMC_EOD!AE52+NDMC_EOD!AF52</f>
        <v>40</v>
      </c>
      <c r="M52">
        <f>TPDDL_EOD!AE52+TPDDL_EOD!AF52</f>
        <v>30</v>
      </c>
      <c r="N52">
        <f t="shared" si="0"/>
        <v>144</v>
      </c>
      <c r="O52" s="112">
        <f t="shared" si="1"/>
        <v>-2</v>
      </c>
      <c r="P52">
        <v>40.430555555555557</v>
      </c>
      <c r="Q52">
        <v>23.666666666666668</v>
      </c>
      <c r="R52">
        <v>8.875</v>
      </c>
      <c r="S52">
        <v>39.444444444444443</v>
      </c>
      <c r="T52">
        <v>29.583333333333332</v>
      </c>
      <c r="U52" s="114">
        <f t="shared" si="2"/>
        <v>142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142</v>
      </c>
      <c r="E53">
        <f>PPCL!N53</f>
        <v>0</v>
      </c>
      <c r="F53">
        <f t="shared" si="4"/>
        <v>270</v>
      </c>
      <c r="G53">
        <f t="shared" si="5"/>
        <v>142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9</v>
      </c>
      <c r="L53">
        <f>NDMC_EOD!AE53+NDMC_EOD!AF53</f>
        <v>40</v>
      </c>
      <c r="M53">
        <f>TPDDL_EOD!AE53+TPDDL_EOD!AF53</f>
        <v>30</v>
      </c>
      <c r="N53">
        <f t="shared" si="0"/>
        <v>144</v>
      </c>
      <c r="O53" s="112">
        <f t="shared" si="1"/>
        <v>-2</v>
      </c>
      <c r="P53">
        <v>40.430555555555557</v>
      </c>
      <c r="Q53">
        <v>23.666666666666668</v>
      </c>
      <c r="R53">
        <v>8.875</v>
      </c>
      <c r="S53">
        <v>39.444444444444443</v>
      </c>
      <c r="T53">
        <v>29.583333333333332</v>
      </c>
      <c r="U53" s="114">
        <f t="shared" si="2"/>
        <v>142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142</v>
      </c>
      <c r="E54">
        <f>PPCL!N54</f>
        <v>0</v>
      </c>
      <c r="F54">
        <f t="shared" si="4"/>
        <v>270</v>
      </c>
      <c r="G54">
        <f t="shared" si="5"/>
        <v>142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9</v>
      </c>
      <c r="L54">
        <f>NDMC_EOD!AE54+NDMC_EOD!AF54</f>
        <v>40</v>
      </c>
      <c r="M54">
        <f>TPDDL_EOD!AE54+TPDDL_EOD!AF54</f>
        <v>30</v>
      </c>
      <c r="N54">
        <f t="shared" si="0"/>
        <v>144</v>
      </c>
      <c r="O54" s="112">
        <f t="shared" si="1"/>
        <v>-2</v>
      </c>
      <c r="P54">
        <v>40.430555555555557</v>
      </c>
      <c r="Q54">
        <v>23.666666666666668</v>
      </c>
      <c r="R54">
        <v>8.875</v>
      </c>
      <c r="S54">
        <v>39.444444444444443</v>
      </c>
      <c r="T54">
        <v>29.583333333333332</v>
      </c>
      <c r="U54" s="114">
        <f t="shared" si="2"/>
        <v>142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142</v>
      </c>
      <c r="E55">
        <f>PPCL!N55</f>
        <v>0</v>
      </c>
      <c r="F55">
        <f t="shared" si="4"/>
        <v>270</v>
      </c>
      <c r="G55">
        <f t="shared" si="5"/>
        <v>142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9</v>
      </c>
      <c r="L55">
        <f>NDMC_EOD!AE55+NDMC_EOD!AF55</f>
        <v>40</v>
      </c>
      <c r="M55">
        <f>TPDDL_EOD!AE55+TPDDL_EOD!AF55</f>
        <v>30</v>
      </c>
      <c r="N55">
        <f t="shared" si="0"/>
        <v>144</v>
      </c>
      <c r="O55" s="112">
        <f t="shared" si="1"/>
        <v>-2</v>
      </c>
      <c r="P55">
        <v>40.430555555555557</v>
      </c>
      <c r="Q55">
        <v>23.666666666666668</v>
      </c>
      <c r="R55">
        <v>8.875</v>
      </c>
      <c r="S55">
        <v>39.444444444444443</v>
      </c>
      <c r="T55">
        <v>29.583333333333332</v>
      </c>
      <c r="U55" s="114">
        <f t="shared" si="2"/>
        <v>142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142</v>
      </c>
      <c r="E56">
        <f>PPCL!N56</f>
        <v>0</v>
      </c>
      <c r="F56">
        <f t="shared" si="4"/>
        <v>270</v>
      </c>
      <c r="G56">
        <f t="shared" si="5"/>
        <v>142</v>
      </c>
      <c r="H56" s="112"/>
      <c r="I56">
        <f>BRPL_EOD!AE56+BRPL_EOD!AF56</f>
        <v>40.43</v>
      </c>
      <c r="J56">
        <f>BYPL_EOD!AE56+BYPL_EOD!AF56</f>
        <v>23.67</v>
      </c>
      <c r="K56">
        <f>MES_EOD!AE56+MES_EOD!AF56</f>
        <v>8.8800000000000008</v>
      </c>
      <c r="L56">
        <f>NDMC_EOD!AE56+NDMC_EOD!AF56</f>
        <v>39.44</v>
      </c>
      <c r="M56">
        <f>TPDDL_EOD!AE56+TPDDL_EOD!AF56</f>
        <v>29.58</v>
      </c>
      <c r="N56">
        <f t="shared" si="0"/>
        <v>142</v>
      </c>
      <c r="O56" s="112">
        <f t="shared" si="1"/>
        <v>0</v>
      </c>
      <c r="P56">
        <v>40.43</v>
      </c>
      <c r="Q56">
        <v>23.67</v>
      </c>
      <c r="R56">
        <v>8.8800000000000008</v>
      </c>
      <c r="S56">
        <v>39.44</v>
      </c>
      <c r="T56">
        <v>29.58</v>
      </c>
      <c r="U56" s="114">
        <f t="shared" si="2"/>
        <v>142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142</v>
      </c>
      <c r="E57">
        <f>PPCL!N57</f>
        <v>0</v>
      </c>
      <c r="F57">
        <f t="shared" si="4"/>
        <v>270</v>
      </c>
      <c r="G57">
        <f t="shared" si="5"/>
        <v>142</v>
      </c>
      <c r="H57" s="112"/>
      <c r="I57">
        <f>BRPL_EOD!AE57+BRPL_EOD!AF57</f>
        <v>40.43</v>
      </c>
      <c r="J57">
        <f>BYPL_EOD!AE57+BYPL_EOD!AF57</f>
        <v>23.67</v>
      </c>
      <c r="K57">
        <f>MES_EOD!AE57+MES_EOD!AF57</f>
        <v>8.8800000000000008</v>
      </c>
      <c r="L57">
        <f>NDMC_EOD!AE57+NDMC_EOD!AF57</f>
        <v>39.44</v>
      </c>
      <c r="M57">
        <f>TPDDL_EOD!AE57+TPDDL_EOD!AF57</f>
        <v>29.58</v>
      </c>
      <c r="N57">
        <f t="shared" si="0"/>
        <v>142</v>
      </c>
      <c r="O57" s="112">
        <f t="shared" si="1"/>
        <v>0</v>
      </c>
      <c r="P57">
        <v>40.43</v>
      </c>
      <c r="Q57">
        <v>23.67</v>
      </c>
      <c r="R57">
        <v>8.8800000000000008</v>
      </c>
      <c r="S57">
        <v>39.44</v>
      </c>
      <c r="T57">
        <v>29.58</v>
      </c>
      <c r="U57" s="114">
        <f t="shared" si="2"/>
        <v>142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142</v>
      </c>
      <c r="E58">
        <f>PPCL!N58</f>
        <v>0</v>
      </c>
      <c r="F58">
        <f t="shared" si="4"/>
        <v>270</v>
      </c>
      <c r="G58">
        <f t="shared" si="5"/>
        <v>142</v>
      </c>
      <c r="H58" s="112"/>
      <c r="I58">
        <f>BRPL_EOD!AE58+BRPL_EOD!AF58</f>
        <v>40.43</v>
      </c>
      <c r="J58">
        <f>BYPL_EOD!AE58+BYPL_EOD!AF58</f>
        <v>23.67</v>
      </c>
      <c r="K58">
        <f>MES_EOD!AE58+MES_EOD!AF58</f>
        <v>8.8800000000000008</v>
      </c>
      <c r="L58">
        <f>NDMC_EOD!AE58+NDMC_EOD!AF58</f>
        <v>39.44</v>
      </c>
      <c r="M58">
        <f>TPDDL_EOD!AE58+TPDDL_EOD!AF58</f>
        <v>29.58</v>
      </c>
      <c r="N58">
        <f t="shared" si="0"/>
        <v>142</v>
      </c>
      <c r="O58" s="112">
        <f t="shared" si="1"/>
        <v>0</v>
      </c>
      <c r="P58">
        <v>40.43</v>
      </c>
      <c r="Q58">
        <v>23.67</v>
      </c>
      <c r="R58">
        <v>8.8800000000000008</v>
      </c>
      <c r="S58">
        <v>39.44</v>
      </c>
      <c r="T58">
        <v>29.58</v>
      </c>
      <c r="U58" s="114">
        <f t="shared" si="2"/>
        <v>142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142</v>
      </c>
      <c r="E59">
        <f>PPCL!N59</f>
        <v>0</v>
      </c>
      <c r="F59">
        <f t="shared" si="4"/>
        <v>270</v>
      </c>
      <c r="G59">
        <f t="shared" si="5"/>
        <v>142</v>
      </c>
      <c r="H59" s="112"/>
      <c r="I59">
        <f>BRPL_EOD!AE59+BRPL_EOD!AF59</f>
        <v>40.43</v>
      </c>
      <c r="J59">
        <f>BYPL_EOD!AE59+BYPL_EOD!AF59</f>
        <v>23.67</v>
      </c>
      <c r="K59">
        <f>MES_EOD!AE59+MES_EOD!AF59</f>
        <v>8.8800000000000008</v>
      </c>
      <c r="L59">
        <f>NDMC_EOD!AE59+NDMC_EOD!AF59</f>
        <v>39.44</v>
      </c>
      <c r="M59">
        <f>TPDDL_EOD!AE59+TPDDL_EOD!AF59</f>
        <v>29.58</v>
      </c>
      <c r="N59">
        <f t="shared" si="0"/>
        <v>142</v>
      </c>
      <c r="O59" s="112">
        <f t="shared" si="1"/>
        <v>0</v>
      </c>
      <c r="P59">
        <v>40.43</v>
      </c>
      <c r="Q59">
        <v>23.67</v>
      </c>
      <c r="R59">
        <v>8.8800000000000008</v>
      </c>
      <c r="S59">
        <v>39.44</v>
      </c>
      <c r="T59">
        <v>29.58</v>
      </c>
      <c r="U59" s="114">
        <f t="shared" si="2"/>
        <v>142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142</v>
      </c>
      <c r="E60">
        <f>PPCL!N60</f>
        <v>0</v>
      </c>
      <c r="F60">
        <f t="shared" si="4"/>
        <v>270</v>
      </c>
      <c r="G60">
        <f t="shared" si="5"/>
        <v>142</v>
      </c>
      <c r="H60" s="112"/>
      <c r="I60">
        <f>BRPL_EOD!AE60+BRPL_EOD!AF60</f>
        <v>40.43</v>
      </c>
      <c r="J60">
        <f>BYPL_EOD!AE60+BYPL_EOD!AF60</f>
        <v>23.67</v>
      </c>
      <c r="K60">
        <f>MES_EOD!AE60+MES_EOD!AF60</f>
        <v>8.8800000000000008</v>
      </c>
      <c r="L60">
        <f>NDMC_EOD!AE60+NDMC_EOD!AF60</f>
        <v>39.44</v>
      </c>
      <c r="M60">
        <f>TPDDL_EOD!AE60+TPDDL_EOD!AF60</f>
        <v>29.58</v>
      </c>
      <c r="N60">
        <f t="shared" si="0"/>
        <v>142</v>
      </c>
      <c r="O60" s="112">
        <f t="shared" si="1"/>
        <v>0</v>
      </c>
      <c r="P60">
        <v>40.43</v>
      </c>
      <c r="Q60">
        <v>23.67</v>
      </c>
      <c r="R60">
        <v>8.8800000000000008</v>
      </c>
      <c r="S60">
        <v>39.44</v>
      </c>
      <c r="T60">
        <v>29.58</v>
      </c>
      <c r="U60" s="114">
        <f t="shared" si="2"/>
        <v>142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142</v>
      </c>
      <c r="E61">
        <f>PPCL!N61</f>
        <v>0</v>
      </c>
      <c r="F61">
        <f t="shared" si="4"/>
        <v>270</v>
      </c>
      <c r="G61">
        <f t="shared" si="5"/>
        <v>142</v>
      </c>
      <c r="H61" s="112"/>
      <c r="I61">
        <f>BRPL_EOD!AE61+BRPL_EOD!AF61</f>
        <v>40.43</v>
      </c>
      <c r="J61">
        <f>BYPL_EOD!AE61+BYPL_EOD!AF61</f>
        <v>23.67</v>
      </c>
      <c r="K61">
        <f>MES_EOD!AE61+MES_EOD!AF61</f>
        <v>8.8800000000000008</v>
      </c>
      <c r="L61">
        <f>NDMC_EOD!AE61+NDMC_EOD!AF61</f>
        <v>39.44</v>
      </c>
      <c r="M61">
        <f>TPDDL_EOD!AE61+TPDDL_EOD!AF61</f>
        <v>29.58</v>
      </c>
      <c r="N61">
        <f t="shared" si="0"/>
        <v>142</v>
      </c>
      <c r="O61" s="112">
        <f t="shared" si="1"/>
        <v>0</v>
      </c>
      <c r="P61">
        <v>40.43</v>
      </c>
      <c r="Q61">
        <v>23.67</v>
      </c>
      <c r="R61">
        <v>8.8800000000000008</v>
      </c>
      <c r="S61">
        <v>39.44</v>
      </c>
      <c r="T61">
        <v>29.58</v>
      </c>
      <c r="U61" s="114">
        <f t="shared" si="2"/>
        <v>142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142</v>
      </c>
      <c r="E62">
        <f>PPCL!N62</f>
        <v>0</v>
      </c>
      <c r="F62">
        <f t="shared" si="4"/>
        <v>270</v>
      </c>
      <c r="G62">
        <f t="shared" si="5"/>
        <v>142</v>
      </c>
      <c r="H62" s="112"/>
      <c r="I62">
        <f>BRPL_EOD!AE62+BRPL_EOD!AF62</f>
        <v>40.43</v>
      </c>
      <c r="J62">
        <f>BYPL_EOD!AE62+BYPL_EOD!AF62</f>
        <v>23.67</v>
      </c>
      <c r="K62">
        <f>MES_EOD!AE62+MES_EOD!AF62</f>
        <v>8.8800000000000008</v>
      </c>
      <c r="L62">
        <f>NDMC_EOD!AE62+NDMC_EOD!AF62</f>
        <v>39.44</v>
      </c>
      <c r="M62">
        <f>TPDDL_EOD!AE62+TPDDL_EOD!AF62</f>
        <v>29.58</v>
      </c>
      <c r="N62">
        <f t="shared" si="0"/>
        <v>142</v>
      </c>
      <c r="O62" s="112">
        <f t="shared" si="1"/>
        <v>0</v>
      </c>
      <c r="P62">
        <v>40.43</v>
      </c>
      <c r="Q62">
        <v>23.67</v>
      </c>
      <c r="R62">
        <v>8.8800000000000008</v>
      </c>
      <c r="S62">
        <v>39.44</v>
      </c>
      <c r="T62">
        <v>29.58</v>
      </c>
      <c r="U62" s="114">
        <f t="shared" si="2"/>
        <v>142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142</v>
      </c>
      <c r="E63">
        <f>PPCL!N63</f>
        <v>0</v>
      </c>
      <c r="F63">
        <f t="shared" si="4"/>
        <v>270</v>
      </c>
      <c r="G63">
        <f t="shared" si="5"/>
        <v>142</v>
      </c>
      <c r="H63" s="112"/>
      <c r="I63">
        <f>BRPL_EOD!AE63+BRPL_EOD!AF63</f>
        <v>40.43</v>
      </c>
      <c r="J63">
        <f>BYPL_EOD!AE63+BYPL_EOD!AF63</f>
        <v>23.67</v>
      </c>
      <c r="K63">
        <f>MES_EOD!AE63+MES_EOD!AF63</f>
        <v>8.8800000000000008</v>
      </c>
      <c r="L63">
        <f>NDMC_EOD!AE63+NDMC_EOD!AF63</f>
        <v>39.44</v>
      </c>
      <c r="M63">
        <f>TPDDL_EOD!AE63+TPDDL_EOD!AF63</f>
        <v>29.58</v>
      </c>
      <c r="N63">
        <f t="shared" si="0"/>
        <v>142</v>
      </c>
      <c r="O63" s="112">
        <f t="shared" si="1"/>
        <v>0</v>
      </c>
      <c r="P63">
        <v>40.43</v>
      </c>
      <c r="Q63">
        <v>23.67</v>
      </c>
      <c r="R63">
        <v>8.8800000000000008</v>
      </c>
      <c r="S63">
        <v>39.44</v>
      </c>
      <c r="T63">
        <v>29.58</v>
      </c>
      <c r="U63" s="114">
        <f t="shared" si="2"/>
        <v>142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142</v>
      </c>
      <c r="E64">
        <f>PPCL!N64</f>
        <v>0</v>
      </c>
      <c r="F64">
        <f t="shared" si="4"/>
        <v>270</v>
      </c>
      <c r="G64">
        <f t="shared" si="5"/>
        <v>142</v>
      </c>
      <c r="H64" s="112"/>
      <c r="I64">
        <f>BRPL_EOD!AE64+BRPL_EOD!AF64</f>
        <v>40.43</v>
      </c>
      <c r="J64">
        <f>BYPL_EOD!AE64+BYPL_EOD!AF64</f>
        <v>23.67</v>
      </c>
      <c r="K64">
        <f>MES_EOD!AE64+MES_EOD!AF64</f>
        <v>8.8800000000000008</v>
      </c>
      <c r="L64">
        <f>NDMC_EOD!AE64+NDMC_EOD!AF64</f>
        <v>39.44</v>
      </c>
      <c r="M64">
        <f>TPDDL_EOD!AE64+TPDDL_EOD!AF64</f>
        <v>29.58</v>
      </c>
      <c r="N64">
        <f t="shared" si="0"/>
        <v>142</v>
      </c>
      <c r="O64" s="112">
        <f t="shared" si="1"/>
        <v>0</v>
      </c>
      <c r="P64">
        <v>40.43</v>
      </c>
      <c r="Q64">
        <v>23.67</v>
      </c>
      <c r="R64">
        <v>8.8800000000000008</v>
      </c>
      <c r="S64">
        <v>39.44</v>
      </c>
      <c r="T64">
        <v>29.58</v>
      </c>
      <c r="U64" s="114">
        <f t="shared" si="2"/>
        <v>142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142</v>
      </c>
      <c r="E65">
        <f>PPCL!N65</f>
        <v>0</v>
      </c>
      <c r="F65">
        <f t="shared" si="4"/>
        <v>270</v>
      </c>
      <c r="G65">
        <f t="shared" si="5"/>
        <v>142</v>
      </c>
      <c r="H65" s="112"/>
      <c r="I65">
        <f>BRPL_EOD!AE65+BRPL_EOD!AF65</f>
        <v>40.43</v>
      </c>
      <c r="J65">
        <f>BYPL_EOD!AE65+BYPL_EOD!AF65</f>
        <v>23.67</v>
      </c>
      <c r="K65">
        <f>MES_EOD!AE65+MES_EOD!AF65</f>
        <v>8.8800000000000008</v>
      </c>
      <c r="L65">
        <f>NDMC_EOD!AE65+NDMC_EOD!AF65</f>
        <v>39.44</v>
      </c>
      <c r="M65">
        <f>TPDDL_EOD!AE65+TPDDL_EOD!AF65</f>
        <v>29.58</v>
      </c>
      <c r="N65">
        <f t="shared" si="0"/>
        <v>142</v>
      </c>
      <c r="O65" s="112">
        <f t="shared" si="1"/>
        <v>0</v>
      </c>
      <c r="P65">
        <v>40.43</v>
      </c>
      <c r="Q65">
        <v>23.67</v>
      </c>
      <c r="R65">
        <v>8.8800000000000008</v>
      </c>
      <c r="S65">
        <v>39.44</v>
      </c>
      <c r="T65">
        <v>29.58</v>
      </c>
      <c r="U65" s="114">
        <f t="shared" si="2"/>
        <v>142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142</v>
      </c>
      <c r="E66">
        <f>PPCL!N66</f>
        <v>0</v>
      </c>
      <c r="F66">
        <f t="shared" si="4"/>
        <v>270</v>
      </c>
      <c r="G66">
        <f t="shared" si="5"/>
        <v>142</v>
      </c>
      <c r="H66" s="112"/>
      <c r="I66">
        <f>BRPL_EOD!AE66+BRPL_EOD!AF66</f>
        <v>40.43</v>
      </c>
      <c r="J66">
        <f>BYPL_EOD!AE66+BYPL_EOD!AF66</f>
        <v>23.67</v>
      </c>
      <c r="K66">
        <f>MES_EOD!AE66+MES_EOD!AF66</f>
        <v>8.8800000000000008</v>
      </c>
      <c r="L66">
        <f>NDMC_EOD!AE66+NDMC_EOD!AF66</f>
        <v>39.44</v>
      </c>
      <c r="M66">
        <f>TPDDL_EOD!AE66+TPDDL_EOD!AF66</f>
        <v>29.58</v>
      </c>
      <c r="N66">
        <f t="shared" si="0"/>
        <v>142</v>
      </c>
      <c r="O66" s="112">
        <f t="shared" si="1"/>
        <v>0</v>
      </c>
      <c r="P66">
        <v>40.43</v>
      </c>
      <c r="Q66">
        <v>23.67</v>
      </c>
      <c r="R66">
        <v>8.8800000000000008</v>
      </c>
      <c r="S66">
        <v>39.44</v>
      </c>
      <c r="T66">
        <v>29.58</v>
      </c>
      <c r="U66" s="114">
        <f t="shared" si="2"/>
        <v>142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142</v>
      </c>
      <c r="E67">
        <f>PPCL!N67</f>
        <v>0</v>
      </c>
      <c r="F67">
        <f t="shared" si="4"/>
        <v>270</v>
      </c>
      <c r="G67">
        <f t="shared" si="5"/>
        <v>142</v>
      </c>
      <c r="H67" s="112"/>
      <c r="I67">
        <f>BRPL_EOD!AE67+BRPL_EOD!AF67</f>
        <v>40.43</v>
      </c>
      <c r="J67">
        <f>BYPL_EOD!AE67+BYPL_EOD!AF67</f>
        <v>23.67</v>
      </c>
      <c r="K67">
        <f>MES_EOD!AE67+MES_EOD!AF67</f>
        <v>8.8800000000000008</v>
      </c>
      <c r="L67">
        <f>NDMC_EOD!AE67+NDMC_EOD!AF67</f>
        <v>39.44</v>
      </c>
      <c r="M67">
        <f>TPDDL_EOD!AE67+TPDDL_EOD!AF67</f>
        <v>29.58</v>
      </c>
      <c r="N67">
        <f t="shared" ref="N67:N98" si="6">SUM(I67:M67)</f>
        <v>142</v>
      </c>
      <c r="O67" s="112">
        <f t="shared" ref="O67:O98" si="7">G67-N67</f>
        <v>0</v>
      </c>
      <c r="P67">
        <v>40.43</v>
      </c>
      <c r="Q67">
        <v>23.67</v>
      </c>
      <c r="R67">
        <v>8.8800000000000008</v>
      </c>
      <c r="S67">
        <v>39.44</v>
      </c>
      <c r="T67">
        <v>29.58</v>
      </c>
      <c r="U67" s="114">
        <f t="shared" ref="U67:U98" si="8">SUM(P67:T67)</f>
        <v>142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270</v>
      </c>
      <c r="G68">
        <f t="shared" ref="G68:G98" si="11">D68+E68</f>
        <v>142</v>
      </c>
      <c r="H68" s="112"/>
      <c r="I68">
        <f>BRPL_EOD!AE68+BRPL_EOD!AF68</f>
        <v>40.43</v>
      </c>
      <c r="J68">
        <f>BYPL_EOD!AE68+BYPL_EOD!AF68</f>
        <v>23.67</v>
      </c>
      <c r="K68">
        <f>MES_EOD!AE68+MES_EOD!AF68</f>
        <v>8.8800000000000008</v>
      </c>
      <c r="L68">
        <f>NDMC_EOD!AE68+NDMC_EOD!AF68</f>
        <v>39.44</v>
      </c>
      <c r="M68">
        <f>TPDDL_EOD!AE68+TPDDL_EOD!AF68</f>
        <v>29.58</v>
      </c>
      <c r="N68">
        <f t="shared" si="6"/>
        <v>142</v>
      </c>
      <c r="O68" s="112">
        <f t="shared" si="7"/>
        <v>0</v>
      </c>
      <c r="P68">
        <v>40.43</v>
      </c>
      <c r="Q68">
        <v>23.67</v>
      </c>
      <c r="R68">
        <v>8.8800000000000008</v>
      </c>
      <c r="S68">
        <v>39.44</v>
      </c>
      <c r="T68">
        <v>29.58</v>
      </c>
      <c r="U68" s="114">
        <f t="shared" si="8"/>
        <v>142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270</v>
      </c>
      <c r="G69">
        <f t="shared" si="11"/>
        <v>142</v>
      </c>
      <c r="H69" s="112"/>
      <c r="I69">
        <f>BRPL_EOD!AE69+BRPL_EOD!AF69</f>
        <v>40.43</v>
      </c>
      <c r="J69">
        <f>BYPL_EOD!AE69+BYPL_EOD!AF69</f>
        <v>23.67</v>
      </c>
      <c r="K69">
        <f>MES_EOD!AE69+MES_EOD!AF69</f>
        <v>8.8800000000000008</v>
      </c>
      <c r="L69">
        <f>NDMC_EOD!AE69+NDMC_EOD!AF69</f>
        <v>39.44</v>
      </c>
      <c r="M69">
        <f>TPDDL_EOD!AE69+TPDDL_EOD!AF69</f>
        <v>29.58</v>
      </c>
      <c r="N69">
        <f t="shared" si="6"/>
        <v>142</v>
      </c>
      <c r="O69" s="112">
        <f t="shared" si="7"/>
        <v>0</v>
      </c>
      <c r="P69">
        <v>40.43</v>
      </c>
      <c r="Q69">
        <v>23.67</v>
      </c>
      <c r="R69">
        <v>8.8800000000000008</v>
      </c>
      <c r="S69">
        <v>39.44</v>
      </c>
      <c r="T69">
        <v>29.58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270</v>
      </c>
      <c r="G70">
        <f t="shared" si="11"/>
        <v>142</v>
      </c>
      <c r="H70" s="112"/>
      <c r="I70">
        <f>BRPL_EOD!AE70+BRPL_EOD!AF70</f>
        <v>40.43</v>
      </c>
      <c r="J70">
        <f>BYPL_EOD!AE70+BYPL_EOD!AF70</f>
        <v>23.67</v>
      </c>
      <c r="K70">
        <f>MES_EOD!AE70+MES_EOD!AF70</f>
        <v>8.8800000000000008</v>
      </c>
      <c r="L70">
        <f>NDMC_EOD!AE70+NDMC_EOD!AF70</f>
        <v>39.44</v>
      </c>
      <c r="M70">
        <f>TPDDL_EOD!AE70+TPDDL_EOD!AF70</f>
        <v>29.58</v>
      </c>
      <c r="N70">
        <f t="shared" si="6"/>
        <v>142</v>
      </c>
      <c r="O70" s="112">
        <f t="shared" si="7"/>
        <v>0</v>
      </c>
      <c r="P70">
        <v>40.43</v>
      </c>
      <c r="Q70">
        <v>23.67</v>
      </c>
      <c r="R70">
        <v>8.8800000000000008</v>
      </c>
      <c r="S70">
        <v>39.44</v>
      </c>
      <c r="T70">
        <v>29.58</v>
      </c>
      <c r="U70" s="114">
        <f t="shared" si="8"/>
        <v>142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142</v>
      </c>
      <c r="E71">
        <f>PPCL!N71</f>
        <v>0</v>
      </c>
      <c r="F71">
        <f t="shared" si="10"/>
        <v>270</v>
      </c>
      <c r="G71">
        <f t="shared" si="11"/>
        <v>142</v>
      </c>
      <c r="H71" s="112"/>
      <c r="I71">
        <f>BRPL_EOD!AE71+BRPL_EOD!AF71</f>
        <v>40.43</v>
      </c>
      <c r="J71">
        <f>BYPL_EOD!AE71+BYPL_EOD!AF71</f>
        <v>23.67</v>
      </c>
      <c r="K71">
        <f>MES_EOD!AE71+MES_EOD!AF71</f>
        <v>8.8800000000000008</v>
      </c>
      <c r="L71">
        <f>NDMC_EOD!AE71+NDMC_EOD!AF71</f>
        <v>39.44</v>
      </c>
      <c r="M71">
        <f>TPDDL_EOD!AE71+TPDDL_EOD!AF71</f>
        <v>29.58</v>
      </c>
      <c r="N71">
        <f t="shared" si="6"/>
        <v>142</v>
      </c>
      <c r="O71" s="112">
        <f t="shared" si="7"/>
        <v>0</v>
      </c>
      <c r="P71">
        <v>40.43</v>
      </c>
      <c r="Q71">
        <v>23.67</v>
      </c>
      <c r="R71">
        <v>8.8800000000000008</v>
      </c>
      <c r="S71">
        <v>39.44</v>
      </c>
      <c r="T71">
        <v>29.58</v>
      </c>
      <c r="U71" s="114">
        <f t="shared" si="8"/>
        <v>142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142</v>
      </c>
      <c r="E72">
        <f>PPCL!N72</f>
        <v>0</v>
      </c>
      <c r="F72">
        <f t="shared" si="10"/>
        <v>270</v>
      </c>
      <c r="G72">
        <f t="shared" si="11"/>
        <v>142</v>
      </c>
      <c r="H72" s="112"/>
      <c r="I72">
        <f>BRPL_EOD!AE72+BRPL_EOD!AF72</f>
        <v>40.43</v>
      </c>
      <c r="J72">
        <f>BYPL_EOD!AE72+BYPL_EOD!AF72</f>
        <v>23.67</v>
      </c>
      <c r="K72">
        <f>MES_EOD!AE72+MES_EOD!AF72</f>
        <v>8.8800000000000008</v>
      </c>
      <c r="L72">
        <f>NDMC_EOD!AE72+NDMC_EOD!AF72</f>
        <v>39.44</v>
      </c>
      <c r="M72">
        <f>TPDDL_EOD!AE72+TPDDL_EOD!AF72</f>
        <v>29.58</v>
      </c>
      <c r="N72">
        <f t="shared" si="6"/>
        <v>142</v>
      </c>
      <c r="O72" s="112">
        <f t="shared" si="7"/>
        <v>0</v>
      </c>
      <c r="P72">
        <v>40.43</v>
      </c>
      <c r="Q72">
        <v>23.67</v>
      </c>
      <c r="R72">
        <v>8.8800000000000008</v>
      </c>
      <c r="S72">
        <v>39.44</v>
      </c>
      <c r="T72">
        <v>29.58</v>
      </c>
      <c r="U72" s="114">
        <f t="shared" si="8"/>
        <v>142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142</v>
      </c>
      <c r="E73">
        <f>PPCL!N73</f>
        <v>0</v>
      </c>
      <c r="F73">
        <f t="shared" si="10"/>
        <v>270</v>
      </c>
      <c r="G73">
        <f t="shared" si="11"/>
        <v>142</v>
      </c>
      <c r="H73" s="112"/>
      <c r="I73">
        <f>BRPL_EOD!AE73+BRPL_EOD!AF73</f>
        <v>40.43</v>
      </c>
      <c r="J73">
        <f>BYPL_EOD!AE73+BYPL_EOD!AF73</f>
        <v>23.67</v>
      </c>
      <c r="K73">
        <f>MES_EOD!AE73+MES_EOD!AF73</f>
        <v>8.8800000000000008</v>
      </c>
      <c r="L73">
        <f>NDMC_EOD!AE73+NDMC_EOD!AF73</f>
        <v>39.44</v>
      </c>
      <c r="M73">
        <f>TPDDL_EOD!AE73+TPDDL_EOD!AF73</f>
        <v>29.58</v>
      </c>
      <c r="N73">
        <f t="shared" si="6"/>
        <v>142</v>
      </c>
      <c r="O73" s="112">
        <f t="shared" si="7"/>
        <v>0</v>
      </c>
      <c r="P73">
        <v>40.43</v>
      </c>
      <c r="Q73">
        <v>23.67</v>
      </c>
      <c r="R73">
        <v>8.8800000000000008</v>
      </c>
      <c r="S73">
        <v>39.44</v>
      </c>
      <c r="T73">
        <v>29.58</v>
      </c>
      <c r="U73" s="114">
        <f t="shared" si="8"/>
        <v>142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142</v>
      </c>
      <c r="E74">
        <f>PPCL!N74</f>
        <v>0</v>
      </c>
      <c r="F74">
        <f t="shared" si="10"/>
        <v>270</v>
      </c>
      <c r="G74">
        <f t="shared" si="11"/>
        <v>142</v>
      </c>
      <c r="H74" s="112"/>
      <c r="I74">
        <f>BRPL_EOD!AE74+BRPL_EOD!AF74</f>
        <v>40.43</v>
      </c>
      <c r="J74">
        <f>BYPL_EOD!AE74+BYPL_EOD!AF74</f>
        <v>23.67</v>
      </c>
      <c r="K74">
        <f>MES_EOD!AE74+MES_EOD!AF74</f>
        <v>8.8800000000000008</v>
      </c>
      <c r="L74">
        <f>NDMC_EOD!AE74+NDMC_EOD!AF74</f>
        <v>39.44</v>
      </c>
      <c r="M74">
        <f>TPDDL_EOD!AE74+TPDDL_EOD!AF74</f>
        <v>29.58</v>
      </c>
      <c r="N74">
        <f t="shared" si="6"/>
        <v>142</v>
      </c>
      <c r="O74" s="112">
        <f t="shared" si="7"/>
        <v>0</v>
      </c>
      <c r="P74">
        <v>40.43</v>
      </c>
      <c r="Q74">
        <v>23.67</v>
      </c>
      <c r="R74">
        <v>8.8800000000000008</v>
      </c>
      <c r="S74">
        <v>39.44</v>
      </c>
      <c r="T74">
        <v>29.58</v>
      </c>
      <c r="U74" s="114">
        <f t="shared" si="8"/>
        <v>142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142</v>
      </c>
      <c r="E75">
        <f>PPCL!N75</f>
        <v>0</v>
      </c>
      <c r="F75">
        <f t="shared" si="10"/>
        <v>270</v>
      </c>
      <c r="G75">
        <f t="shared" si="11"/>
        <v>142</v>
      </c>
      <c r="H75" s="112"/>
      <c r="I75">
        <f>BRPL_EOD!AE75+BRPL_EOD!AF75</f>
        <v>40.43</v>
      </c>
      <c r="J75">
        <f>BYPL_EOD!AE75+BYPL_EOD!AF75</f>
        <v>23.67</v>
      </c>
      <c r="K75">
        <f>MES_EOD!AE75+MES_EOD!AF75</f>
        <v>8.8800000000000008</v>
      </c>
      <c r="L75">
        <f>NDMC_EOD!AE75+NDMC_EOD!AF75</f>
        <v>39.44</v>
      </c>
      <c r="M75">
        <f>TPDDL_EOD!AE75+TPDDL_EOD!AF75</f>
        <v>29.58</v>
      </c>
      <c r="N75">
        <f t="shared" si="6"/>
        <v>142</v>
      </c>
      <c r="O75" s="112">
        <f t="shared" si="7"/>
        <v>0</v>
      </c>
      <c r="P75">
        <v>40.43</v>
      </c>
      <c r="Q75">
        <v>23.67</v>
      </c>
      <c r="R75">
        <v>8.8800000000000008</v>
      </c>
      <c r="S75">
        <v>39.44</v>
      </c>
      <c r="T75">
        <v>29.58</v>
      </c>
      <c r="U75" s="114">
        <f t="shared" si="8"/>
        <v>142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142</v>
      </c>
      <c r="E76">
        <f>PPCL!N76</f>
        <v>0</v>
      </c>
      <c r="F76">
        <f t="shared" si="10"/>
        <v>270</v>
      </c>
      <c r="G76">
        <f t="shared" si="11"/>
        <v>142</v>
      </c>
      <c r="H76" s="112"/>
      <c r="I76">
        <f>BRPL_EOD!AE76+BRPL_EOD!AF76</f>
        <v>40.43</v>
      </c>
      <c r="J76">
        <f>BYPL_EOD!AE76+BYPL_EOD!AF76</f>
        <v>23.67</v>
      </c>
      <c r="K76">
        <f>MES_EOD!AE76+MES_EOD!AF76</f>
        <v>8.8800000000000008</v>
      </c>
      <c r="L76">
        <f>NDMC_EOD!AE76+NDMC_EOD!AF76</f>
        <v>39.44</v>
      </c>
      <c r="M76">
        <f>TPDDL_EOD!AE76+TPDDL_EOD!AF76</f>
        <v>29.58</v>
      </c>
      <c r="N76">
        <f t="shared" si="6"/>
        <v>142</v>
      </c>
      <c r="O76" s="112">
        <f t="shared" si="7"/>
        <v>0</v>
      </c>
      <c r="P76">
        <v>40.43</v>
      </c>
      <c r="Q76">
        <v>23.67</v>
      </c>
      <c r="R76">
        <v>8.8800000000000008</v>
      </c>
      <c r="S76">
        <v>39.44</v>
      </c>
      <c r="T76">
        <v>29.58</v>
      </c>
      <c r="U76" s="114">
        <f t="shared" si="8"/>
        <v>142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270</v>
      </c>
      <c r="G77">
        <f t="shared" si="11"/>
        <v>142</v>
      </c>
      <c r="H77" s="112"/>
      <c r="I77">
        <f>BRPL_EOD!AE77+BRPL_EOD!AF77</f>
        <v>40.43</v>
      </c>
      <c r="J77">
        <f>BYPL_EOD!AE77+BYPL_EOD!AF77</f>
        <v>23.67</v>
      </c>
      <c r="K77">
        <f>MES_EOD!AE77+MES_EOD!AF77</f>
        <v>8.8800000000000008</v>
      </c>
      <c r="L77">
        <f>NDMC_EOD!AE77+NDMC_EOD!AF77</f>
        <v>39.44</v>
      </c>
      <c r="M77">
        <f>TPDDL_EOD!AE77+TPDDL_EOD!AF77</f>
        <v>29.58</v>
      </c>
      <c r="N77">
        <f t="shared" si="6"/>
        <v>142</v>
      </c>
      <c r="O77" s="112">
        <f t="shared" si="7"/>
        <v>0</v>
      </c>
      <c r="P77">
        <v>40.43</v>
      </c>
      <c r="Q77">
        <v>23.67</v>
      </c>
      <c r="R77">
        <v>8.8800000000000008</v>
      </c>
      <c r="S77">
        <v>39.44</v>
      </c>
      <c r="T77">
        <v>29.58</v>
      </c>
      <c r="U77" s="114">
        <f t="shared" si="8"/>
        <v>142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270</v>
      </c>
      <c r="G78">
        <f t="shared" si="11"/>
        <v>142</v>
      </c>
      <c r="H78" s="112"/>
      <c r="I78">
        <f>BRPL_EOD!AE78+BRPL_EOD!AF78</f>
        <v>40.43</v>
      </c>
      <c r="J78">
        <f>BYPL_EOD!AE78+BYPL_EOD!AF78</f>
        <v>23.67</v>
      </c>
      <c r="K78">
        <f>MES_EOD!AE78+MES_EOD!AF78</f>
        <v>8.8800000000000008</v>
      </c>
      <c r="L78">
        <f>NDMC_EOD!AE78+NDMC_EOD!AF78</f>
        <v>39.44</v>
      </c>
      <c r="M78">
        <f>TPDDL_EOD!AE78+TPDDL_EOD!AF78</f>
        <v>29.58</v>
      </c>
      <c r="N78">
        <f t="shared" si="6"/>
        <v>142</v>
      </c>
      <c r="O78" s="112">
        <f t="shared" si="7"/>
        <v>0</v>
      </c>
      <c r="P78">
        <v>40.43</v>
      </c>
      <c r="Q78">
        <v>23.67</v>
      </c>
      <c r="R78">
        <v>8.8800000000000008</v>
      </c>
      <c r="S78">
        <v>39.44</v>
      </c>
      <c r="T78">
        <v>29.58</v>
      </c>
      <c r="U78" s="114">
        <f t="shared" si="8"/>
        <v>142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270</v>
      </c>
      <c r="G79">
        <f t="shared" si="11"/>
        <v>142</v>
      </c>
      <c r="H79" s="112"/>
      <c r="I79">
        <f>BRPL_EOD!AE79+BRPL_EOD!AF79</f>
        <v>40.43</v>
      </c>
      <c r="J79">
        <f>BYPL_EOD!AE79+BYPL_EOD!AF79</f>
        <v>23.67</v>
      </c>
      <c r="K79">
        <f>MES_EOD!AE79+MES_EOD!AF79</f>
        <v>8.8800000000000008</v>
      </c>
      <c r="L79">
        <f>NDMC_EOD!AE79+NDMC_EOD!AF79</f>
        <v>39.44</v>
      </c>
      <c r="M79">
        <f>TPDDL_EOD!AE79+TPDDL_EOD!AF79</f>
        <v>29.58</v>
      </c>
      <c r="N79">
        <f t="shared" si="6"/>
        <v>142</v>
      </c>
      <c r="O79" s="112">
        <f t="shared" si="7"/>
        <v>0</v>
      </c>
      <c r="P79">
        <v>40.43</v>
      </c>
      <c r="Q79">
        <v>23.67</v>
      </c>
      <c r="R79">
        <v>8.8800000000000008</v>
      </c>
      <c r="S79">
        <v>39.44</v>
      </c>
      <c r="T79">
        <v>29.58</v>
      </c>
      <c r="U79" s="114">
        <f t="shared" si="8"/>
        <v>142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270</v>
      </c>
      <c r="G80">
        <f t="shared" si="11"/>
        <v>142</v>
      </c>
      <c r="H80" s="112"/>
      <c r="I80">
        <f>BRPL_EOD!AE80+BRPL_EOD!AF80</f>
        <v>40.43</v>
      </c>
      <c r="J80">
        <f>BYPL_EOD!AE80+BYPL_EOD!AF80</f>
        <v>23.67</v>
      </c>
      <c r="K80">
        <f>MES_EOD!AE80+MES_EOD!AF80</f>
        <v>8.8800000000000008</v>
      </c>
      <c r="L80">
        <f>NDMC_EOD!AE80+NDMC_EOD!AF80</f>
        <v>39.44</v>
      </c>
      <c r="M80">
        <f>TPDDL_EOD!AE80+TPDDL_EOD!AF80</f>
        <v>29.58</v>
      </c>
      <c r="N80">
        <f t="shared" si="6"/>
        <v>142</v>
      </c>
      <c r="O80" s="112">
        <f t="shared" si="7"/>
        <v>0</v>
      </c>
      <c r="P80">
        <v>40.43</v>
      </c>
      <c r="Q80">
        <v>23.67</v>
      </c>
      <c r="R80">
        <v>8.8800000000000008</v>
      </c>
      <c r="S80">
        <v>39.44</v>
      </c>
      <c r="T80">
        <v>29.58</v>
      </c>
      <c r="U80" s="114">
        <f t="shared" si="8"/>
        <v>142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270</v>
      </c>
      <c r="G81">
        <f t="shared" si="11"/>
        <v>142</v>
      </c>
      <c r="H81" s="112"/>
      <c r="I81">
        <f>BRPL_EOD!AE81+BRPL_EOD!AF81</f>
        <v>40.43</v>
      </c>
      <c r="J81">
        <f>BYPL_EOD!AE81+BYPL_EOD!AF81</f>
        <v>23.67</v>
      </c>
      <c r="K81">
        <f>MES_EOD!AE81+MES_EOD!AF81</f>
        <v>8.8800000000000008</v>
      </c>
      <c r="L81">
        <f>NDMC_EOD!AE81+NDMC_EOD!AF81</f>
        <v>39.44</v>
      </c>
      <c r="M81">
        <f>TPDDL_EOD!AE81+TPDDL_EOD!AF81</f>
        <v>29.58</v>
      </c>
      <c r="N81">
        <f t="shared" si="6"/>
        <v>142</v>
      </c>
      <c r="O81" s="112">
        <f t="shared" si="7"/>
        <v>0</v>
      </c>
      <c r="P81">
        <v>40.43</v>
      </c>
      <c r="Q81">
        <v>23.67</v>
      </c>
      <c r="R81">
        <v>8.8800000000000008</v>
      </c>
      <c r="S81">
        <v>39.44</v>
      </c>
      <c r="T81">
        <v>29.58</v>
      </c>
      <c r="U81" s="114">
        <f t="shared" si="8"/>
        <v>142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270</v>
      </c>
      <c r="G82">
        <f t="shared" si="11"/>
        <v>142</v>
      </c>
      <c r="H82" s="112"/>
      <c r="I82">
        <f>BRPL_EOD!AE82+BRPL_EOD!AF82</f>
        <v>40.43</v>
      </c>
      <c r="J82">
        <f>BYPL_EOD!AE82+BYPL_EOD!AF82</f>
        <v>23.67</v>
      </c>
      <c r="K82">
        <f>MES_EOD!AE82+MES_EOD!AF82</f>
        <v>8.8800000000000008</v>
      </c>
      <c r="L82">
        <f>NDMC_EOD!AE82+NDMC_EOD!AF82</f>
        <v>39.44</v>
      </c>
      <c r="M82">
        <f>TPDDL_EOD!AE82+TPDDL_EOD!AF82</f>
        <v>29.58</v>
      </c>
      <c r="N82">
        <f t="shared" si="6"/>
        <v>142</v>
      </c>
      <c r="O82" s="112">
        <f t="shared" si="7"/>
        <v>0</v>
      </c>
      <c r="P82">
        <v>40.43</v>
      </c>
      <c r="Q82">
        <v>23.67</v>
      </c>
      <c r="R82">
        <v>8.8800000000000008</v>
      </c>
      <c r="S82">
        <v>39.44</v>
      </c>
      <c r="T82">
        <v>29.58</v>
      </c>
      <c r="U82" s="114">
        <f t="shared" si="8"/>
        <v>142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270</v>
      </c>
      <c r="G83">
        <f t="shared" si="11"/>
        <v>142</v>
      </c>
      <c r="H83" s="112"/>
      <c r="I83">
        <f>BRPL_EOD!AE83+BRPL_EOD!AF83</f>
        <v>40.43</v>
      </c>
      <c r="J83">
        <f>BYPL_EOD!AE83+BYPL_EOD!AF83</f>
        <v>23.67</v>
      </c>
      <c r="K83">
        <f>MES_EOD!AE83+MES_EOD!AF83</f>
        <v>8.8800000000000008</v>
      </c>
      <c r="L83">
        <f>NDMC_EOD!AE83+NDMC_EOD!AF83</f>
        <v>39.44</v>
      </c>
      <c r="M83">
        <f>TPDDL_EOD!AE83+TPDDL_EOD!AF83</f>
        <v>29.58</v>
      </c>
      <c r="N83">
        <f t="shared" si="6"/>
        <v>142</v>
      </c>
      <c r="O83" s="112">
        <f t="shared" si="7"/>
        <v>0</v>
      </c>
      <c r="P83">
        <v>40.43</v>
      </c>
      <c r="Q83">
        <v>23.67</v>
      </c>
      <c r="R83">
        <v>8.8800000000000008</v>
      </c>
      <c r="S83">
        <v>39.44</v>
      </c>
      <c r="T83">
        <v>29.58</v>
      </c>
      <c r="U83" s="114">
        <f t="shared" si="8"/>
        <v>142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270</v>
      </c>
      <c r="G84">
        <f t="shared" si="11"/>
        <v>142</v>
      </c>
      <c r="H84" s="112"/>
      <c r="I84">
        <f>BRPL_EOD!AE84+BRPL_EOD!AF84</f>
        <v>40.43</v>
      </c>
      <c r="J84">
        <f>BYPL_EOD!AE84+BYPL_EOD!AF84</f>
        <v>23.67</v>
      </c>
      <c r="K84">
        <f>MES_EOD!AE84+MES_EOD!AF84</f>
        <v>8.8800000000000008</v>
      </c>
      <c r="L84">
        <f>NDMC_EOD!AE84+NDMC_EOD!AF84</f>
        <v>39.44</v>
      </c>
      <c r="M84">
        <f>TPDDL_EOD!AE84+TPDDL_EOD!AF84</f>
        <v>29.58</v>
      </c>
      <c r="N84">
        <f t="shared" si="6"/>
        <v>142</v>
      </c>
      <c r="O84" s="112">
        <f t="shared" si="7"/>
        <v>0</v>
      </c>
      <c r="P84">
        <v>40.43</v>
      </c>
      <c r="Q84">
        <v>23.67</v>
      </c>
      <c r="R84">
        <v>8.8800000000000008</v>
      </c>
      <c r="S84">
        <v>39.44</v>
      </c>
      <c r="T84">
        <v>29.58</v>
      </c>
      <c r="U84" s="114">
        <f t="shared" si="8"/>
        <v>142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142</v>
      </c>
      <c r="E85">
        <f>PPCL!N85</f>
        <v>0</v>
      </c>
      <c r="F85">
        <f t="shared" si="10"/>
        <v>270</v>
      </c>
      <c r="G85">
        <f t="shared" si="11"/>
        <v>142</v>
      </c>
      <c r="H85" s="112"/>
      <c r="I85">
        <f>BRPL_EOD!AE85+BRPL_EOD!AF85</f>
        <v>40.43</v>
      </c>
      <c r="J85">
        <f>BYPL_EOD!AE85+BYPL_EOD!AF85</f>
        <v>23.67</v>
      </c>
      <c r="K85">
        <f>MES_EOD!AE85+MES_EOD!AF85</f>
        <v>8.8800000000000008</v>
      </c>
      <c r="L85">
        <f>NDMC_EOD!AE85+NDMC_EOD!AF85</f>
        <v>39.44</v>
      </c>
      <c r="M85">
        <f>TPDDL_EOD!AE85+TPDDL_EOD!AF85</f>
        <v>29.58</v>
      </c>
      <c r="N85">
        <f t="shared" si="6"/>
        <v>142</v>
      </c>
      <c r="O85" s="112">
        <f t="shared" si="7"/>
        <v>0</v>
      </c>
      <c r="P85">
        <v>40.43</v>
      </c>
      <c r="Q85">
        <v>23.67</v>
      </c>
      <c r="R85">
        <v>8.8800000000000008</v>
      </c>
      <c r="S85">
        <v>39.44</v>
      </c>
      <c r="T85">
        <v>29.58</v>
      </c>
      <c r="U85" s="114">
        <f t="shared" si="8"/>
        <v>142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142</v>
      </c>
      <c r="E86">
        <f>PPCL!N86</f>
        <v>0</v>
      </c>
      <c r="F86">
        <f t="shared" si="10"/>
        <v>270</v>
      </c>
      <c r="G86">
        <f t="shared" si="11"/>
        <v>142</v>
      </c>
      <c r="H86" s="112"/>
      <c r="I86">
        <f>BRPL_EOD!AE86+BRPL_EOD!AF86</f>
        <v>40.43</v>
      </c>
      <c r="J86">
        <f>BYPL_EOD!AE86+BYPL_EOD!AF86</f>
        <v>23.67</v>
      </c>
      <c r="K86">
        <f>MES_EOD!AE86+MES_EOD!AF86</f>
        <v>8.8800000000000008</v>
      </c>
      <c r="L86">
        <f>NDMC_EOD!AE86+NDMC_EOD!AF86</f>
        <v>39.44</v>
      </c>
      <c r="M86">
        <f>TPDDL_EOD!AE86+TPDDL_EOD!AF86</f>
        <v>29.58</v>
      </c>
      <c r="N86">
        <f t="shared" si="6"/>
        <v>142</v>
      </c>
      <c r="O86" s="112">
        <f t="shared" si="7"/>
        <v>0</v>
      </c>
      <c r="P86">
        <v>40.43</v>
      </c>
      <c r="Q86">
        <v>23.67</v>
      </c>
      <c r="R86">
        <v>8.8800000000000008</v>
      </c>
      <c r="S86">
        <v>39.44</v>
      </c>
      <c r="T86">
        <v>29.58</v>
      </c>
      <c r="U86" s="114">
        <f t="shared" si="8"/>
        <v>142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270</v>
      </c>
      <c r="G87">
        <f t="shared" si="11"/>
        <v>144</v>
      </c>
      <c r="H87" s="112"/>
      <c r="I87">
        <f>BRPL_EOD!AE87+BRPL_EOD!AF87</f>
        <v>41</v>
      </c>
      <c r="J87">
        <f>BYPL_EOD!AE87+BYPL_EOD!AF87</f>
        <v>24</v>
      </c>
      <c r="K87">
        <f>MES_EOD!AE87+MES_EOD!AF87</f>
        <v>9</v>
      </c>
      <c r="L87">
        <f>NDMC_EOD!AE87+NDMC_EOD!AF87</f>
        <v>40</v>
      </c>
      <c r="M87">
        <f>TPDDL_EOD!AE87+TPDDL_EOD!AF87</f>
        <v>30</v>
      </c>
      <c r="N87">
        <f t="shared" si="6"/>
        <v>144</v>
      </c>
      <c r="O87" s="112">
        <f t="shared" si="7"/>
        <v>0</v>
      </c>
      <c r="P87">
        <v>41</v>
      </c>
      <c r="Q87">
        <v>24</v>
      </c>
      <c r="R87">
        <v>9</v>
      </c>
      <c r="S87">
        <v>40</v>
      </c>
      <c r="T87">
        <v>30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270</v>
      </c>
      <c r="G88">
        <f t="shared" si="11"/>
        <v>144</v>
      </c>
      <c r="H88" s="112"/>
      <c r="I88">
        <f>BRPL_EOD!AE88+BRPL_EOD!AF88</f>
        <v>41</v>
      </c>
      <c r="J88">
        <f>BYPL_EOD!AE88+BYPL_EOD!AF88</f>
        <v>24</v>
      </c>
      <c r="K88">
        <f>MES_EOD!AE88+MES_EOD!AF88</f>
        <v>9</v>
      </c>
      <c r="L88">
        <f>NDMC_EOD!AE88+NDMC_EOD!AF88</f>
        <v>40</v>
      </c>
      <c r="M88">
        <f>TPDDL_EOD!AE88+TPDDL_EOD!AF88</f>
        <v>30</v>
      </c>
      <c r="N88">
        <f t="shared" si="6"/>
        <v>144</v>
      </c>
      <c r="O88" s="112">
        <f t="shared" si="7"/>
        <v>0</v>
      </c>
      <c r="P88">
        <v>41</v>
      </c>
      <c r="Q88">
        <v>24</v>
      </c>
      <c r="R88">
        <v>9</v>
      </c>
      <c r="S88">
        <v>40</v>
      </c>
      <c r="T88">
        <v>30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270</v>
      </c>
      <c r="G89">
        <f t="shared" si="11"/>
        <v>144</v>
      </c>
      <c r="H89" s="112"/>
      <c r="I89">
        <f>BRPL_EOD!AE89+BRPL_EOD!AF89</f>
        <v>41</v>
      </c>
      <c r="J89">
        <f>BYPL_EOD!AE89+BYPL_EOD!AF89</f>
        <v>24</v>
      </c>
      <c r="K89">
        <f>MES_EOD!AE89+MES_EOD!AF89</f>
        <v>9</v>
      </c>
      <c r="L89">
        <f>NDMC_EOD!AE89+NDMC_EOD!AF89</f>
        <v>40</v>
      </c>
      <c r="M89">
        <f>TPDDL_EOD!AE89+TPDDL_EOD!AF89</f>
        <v>30</v>
      </c>
      <c r="N89">
        <f t="shared" si="6"/>
        <v>144</v>
      </c>
      <c r="O89" s="112">
        <f t="shared" si="7"/>
        <v>0</v>
      </c>
      <c r="P89">
        <v>41</v>
      </c>
      <c r="Q89">
        <v>24</v>
      </c>
      <c r="R89">
        <v>9</v>
      </c>
      <c r="S89">
        <v>40</v>
      </c>
      <c r="T89">
        <v>30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144</v>
      </c>
      <c r="E90">
        <f>PPCL!N90</f>
        <v>0</v>
      </c>
      <c r="F90">
        <f t="shared" si="10"/>
        <v>270</v>
      </c>
      <c r="G90">
        <f t="shared" si="11"/>
        <v>144</v>
      </c>
      <c r="H90" s="112"/>
      <c r="I90">
        <f>BRPL_EOD!AE90+BRPL_EOD!AF90</f>
        <v>41</v>
      </c>
      <c r="J90">
        <f>BYPL_EOD!AE90+BYPL_EOD!AF90</f>
        <v>24</v>
      </c>
      <c r="K90">
        <f>MES_EOD!AE90+MES_EOD!AF90</f>
        <v>9</v>
      </c>
      <c r="L90">
        <f>NDMC_EOD!AE90+NDMC_EOD!AF90</f>
        <v>40</v>
      </c>
      <c r="M90">
        <f>TPDDL_EOD!AE90+TPDDL_EOD!AF90</f>
        <v>30</v>
      </c>
      <c r="N90">
        <f t="shared" si="6"/>
        <v>144</v>
      </c>
      <c r="O90" s="112">
        <f t="shared" si="7"/>
        <v>0</v>
      </c>
      <c r="P90">
        <v>41</v>
      </c>
      <c r="Q90">
        <v>24</v>
      </c>
      <c r="R90">
        <v>9</v>
      </c>
      <c r="S90">
        <v>40</v>
      </c>
      <c r="T90">
        <v>30</v>
      </c>
      <c r="U90" s="114">
        <f t="shared" si="8"/>
        <v>144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144</v>
      </c>
      <c r="E91">
        <f>PPCL!N91</f>
        <v>0</v>
      </c>
      <c r="F91">
        <f t="shared" si="10"/>
        <v>270</v>
      </c>
      <c r="G91">
        <f t="shared" si="11"/>
        <v>144</v>
      </c>
      <c r="H91" s="112"/>
      <c r="I91">
        <f>BRPL_EOD!AE91+BRPL_EOD!AF91</f>
        <v>41</v>
      </c>
      <c r="J91">
        <f>BYPL_EOD!AE91+BYPL_EOD!AF91</f>
        <v>24</v>
      </c>
      <c r="K91">
        <f>MES_EOD!AE91+MES_EOD!AF91</f>
        <v>9</v>
      </c>
      <c r="L91">
        <f>NDMC_EOD!AE91+NDMC_EOD!AF91</f>
        <v>40</v>
      </c>
      <c r="M91">
        <f>TPDDL_EOD!AE91+TPDDL_EOD!AF91</f>
        <v>30</v>
      </c>
      <c r="N91">
        <f t="shared" si="6"/>
        <v>144</v>
      </c>
      <c r="O91" s="112">
        <f t="shared" si="7"/>
        <v>0</v>
      </c>
      <c r="P91">
        <v>41</v>
      </c>
      <c r="Q91">
        <v>24</v>
      </c>
      <c r="R91">
        <v>9</v>
      </c>
      <c r="S91">
        <v>40</v>
      </c>
      <c r="T91">
        <v>30</v>
      </c>
      <c r="U91" s="114">
        <f t="shared" si="8"/>
        <v>144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144</v>
      </c>
      <c r="E92">
        <f>PPCL!N92</f>
        <v>0</v>
      </c>
      <c r="F92">
        <f t="shared" si="10"/>
        <v>270</v>
      </c>
      <c r="G92">
        <f t="shared" si="11"/>
        <v>144</v>
      </c>
      <c r="H92" s="112"/>
      <c r="I92">
        <f>BRPL_EOD!AE92+BRPL_EOD!AF92</f>
        <v>41</v>
      </c>
      <c r="J92">
        <f>BYPL_EOD!AE92+BYPL_EOD!AF92</f>
        <v>24</v>
      </c>
      <c r="K92">
        <f>MES_EOD!AE92+MES_EOD!AF92</f>
        <v>9</v>
      </c>
      <c r="L92">
        <f>NDMC_EOD!AE92+NDMC_EOD!AF92</f>
        <v>40</v>
      </c>
      <c r="M92">
        <f>TPDDL_EOD!AE92+TPDDL_EOD!AF92</f>
        <v>30</v>
      </c>
      <c r="N92">
        <f t="shared" si="6"/>
        <v>144</v>
      </c>
      <c r="O92" s="112">
        <f t="shared" si="7"/>
        <v>0</v>
      </c>
      <c r="P92">
        <v>41</v>
      </c>
      <c r="Q92">
        <v>24</v>
      </c>
      <c r="R92">
        <v>9</v>
      </c>
      <c r="S92">
        <v>40</v>
      </c>
      <c r="T92">
        <v>30</v>
      </c>
      <c r="U92" s="114">
        <f t="shared" si="8"/>
        <v>144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144</v>
      </c>
      <c r="E93">
        <f>PPCL!N93</f>
        <v>0</v>
      </c>
      <c r="F93">
        <f t="shared" si="10"/>
        <v>270</v>
      </c>
      <c r="G93">
        <f t="shared" si="11"/>
        <v>144</v>
      </c>
      <c r="H93" s="112"/>
      <c r="I93">
        <f>BRPL_EOD!AE93+BRPL_EOD!AF93</f>
        <v>41</v>
      </c>
      <c r="J93">
        <f>BYPL_EOD!AE93+BYPL_EOD!AF93</f>
        <v>24</v>
      </c>
      <c r="K93">
        <f>MES_EOD!AE93+MES_EOD!AF93</f>
        <v>9</v>
      </c>
      <c r="L93">
        <f>NDMC_EOD!AE93+NDMC_EOD!AF93</f>
        <v>40</v>
      </c>
      <c r="M93">
        <f>TPDDL_EOD!AE93+TPDDL_EOD!AF93</f>
        <v>30</v>
      </c>
      <c r="N93">
        <f t="shared" si="6"/>
        <v>144</v>
      </c>
      <c r="O93" s="112">
        <f t="shared" si="7"/>
        <v>0</v>
      </c>
      <c r="P93">
        <v>41</v>
      </c>
      <c r="Q93">
        <v>24</v>
      </c>
      <c r="R93">
        <v>9</v>
      </c>
      <c r="S93">
        <v>40</v>
      </c>
      <c r="T93">
        <v>30</v>
      </c>
      <c r="U93" s="114">
        <f t="shared" si="8"/>
        <v>144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144</v>
      </c>
      <c r="E94">
        <f>PPCL!N94</f>
        <v>0</v>
      </c>
      <c r="F94">
        <f t="shared" si="10"/>
        <v>270</v>
      </c>
      <c r="G94">
        <f t="shared" si="11"/>
        <v>144</v>
      </c>
      <c r="H94" s="112"/>
      <c r="I94">
        <f>BRPL_EOD!AE94+BRPL_EOD!AF94</f>
        <v>41</v>
      </c>
      <c r="J94">
        <f>BYPL_EOD!AE94+BYPL_EOD!AF94</f>
        <v>24</v>
      </c>
      <c r="K94">
        <f>MES_EOD!AE94+MES_EOD!AF94</f>
        <v>9</v>
      </c>
      <c r="L94">
        <f>NDMC_EOD!AE94+NDMC_EOD!AF94</f>
        <v>40</v>
      </c>
      <c r="M94">
        <f>TPDDL_EOD!AE94+TPDDL_EOD!AF94</f>
        <v>30</v>
      </c>
      <c r="N94">
        <f t="shared" si="6"/>
        <v>144</v>
      </c>
      <c r="O94" s="112">
        <f t="shared" si="7"/>
        <v>0</v>
      </c>
      <c r="P94">
        <v>41</v>
      </c>
      <c r="Q94">
        <v>24</v>
      </c>
      <c r="R94">
        <v>9</v>
      </c>
      <c r="S94">
        <v>40</v>
      </c>
      <c r="T94">
        <v>30</v>
      </c>
      <c r="U94" s="114">
        <f t="shared" si="8"/>
        <v>144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270</v>
      </c>
      <c r="G95">
        <f t="shared" si="11"/>
        <v>154</v>
      </c>
      <c r="H95" s="112"/>
      <c r="I95">
        <f>BRPL_EOD!AE95+BRPL_EOD!AF95</f>
        <v>43.6</v>
      </c>
      <c r="J95">
        <f>BYPL_EOD!AE95+BYPL_EOD!AF95</f>
        <v>24.77</v>
      </c>
      <c r="K95">
        <f>MES_EOD!AE95+MES_EOD!AF95</f>
        <v>9.34</v>
      </c>
      <c r="L95">
        <f>NDMC_EOD!AE95+NDMC_EOD!AF95</f>
        <v>46.29</v>
      </c>
      <c r="M95">
        <f>TPDDL_EOD!AE95+TPDDL_EOD!AF95</f>
        <v>30</v>
      </c>
      <c r="N95">
        <f t="shared" si="6"/>
        <v>154</v>
      </c>
      <c r="O95" s="112">
        <f t="shared" si="7"/>
        <v>0</v>
      </c>
      <c r="P95">
        <v>43.6</v>
      </c>
      <c r="Q95">
        <v>24.77</v>
      </c>
      <c r="R95">
        <v>9.34</v>
      </c>
      <c r="S95">
        <v>46.29</v>
      </c>
      <c r="T95">
        <v>30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270</v>
      </c>
      <c r="G96">
        <f t="shared" si="11"/>
        <v>154</v>
      </c>
      <c r="H96" s="112"/>
      <c r="I96">
        <f>BRPL_EOD!AE96+BRPL_EOD!AF96</f>
        <v>43.6</v>
      </c>
      <c r="J96">
        <f>BYPL_EOD!AE96+BYPL_EOD!AF96</f>
        <v>24.77</v>
      </c>
      <c r="K96">
        <f>MES_EOD!AE96+MES_EOD!AF96</f>
        <v>9.34</v>
      </c>
      <c r="L96">
        <f>NDMC_EOD!AE96+NDMC_EOD!AF96</f>
        <v>46.29</v>
      </c>
      <c r="M96">
        <f>TPDDL_EOD!AE96+TPDDL_EOD!AF96</f>
        <v>30</v>
      </c>
      <c r="N96">
        <f t="shared" si="6"/>
        <v>154</v>
      </c>
      <c r="O96" s="112">
        <f t="shared" si="7"/>
        <v>0</v>
      </c>
      <c r="P96">
        <v>43.6</v>
      </c>
      <c r="Q96">
        <v>24.77</v>
      </c>
      <c r="R96">
        <v>9.34</v>
      </c>
      <c r="S96">
        <v>46.29</v>
      </c>
      <c r="T96">
        <v>30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270</v>
      </c>
      <c r="G97">
        <f t="shared" si="11"/>
        <v>154</v>
      </c>
      <c r="H97" s="112"/>
      <c r="I97">
        <f>BRPL_EOD!AE97+BRPL_EOD!AF97</f>
        <v>43.6</v>
      </c>
      <c r="J97">
        <f>BYPL_EOD!AE97+BYPL_EOD!AF97</f>
        <v>24.77</v>
      </c>
      <c r="K97">
        <f>MES_EOD!AE97+MES_EOD!AF97</f>
        <v>9.34</v>
      </c>
      <c r="L97">
        <f>NDMC_EOD!AE97+NDMC_EOD!AF97</f>
        <v>46.29</v>
      </c>
      <c r="M97">
        <f>TPDDL_EOD!AE97+TPDDL_EOD!AF97</f>
        <v>30</v>
      </c>
      <c r="N97">
        <f t="shared" si="6"/>
        <v>154</v>
      </c>
      <c r="O97" s="112">
        <f t="shared" si="7"/>
        <v>0</v>
      </c>
      <c r="P97">
        <v>43.6</v>
      </c>
      <c r="Q97">
        <v>24.77</v>
      </c>
      <c r="R97">
        <v>9.34</v>
      </c>
      <c r="S97">
        <v>46.29</v>
      </c>
      <c r="T97">
        <v>30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270</v>
      </c>
      <c r="G98">
        <f t="shared" si="11"/>
        <v>154</v>
      </c>
      <c r="H98" s="112"/>
      <c r="I98">
        <f>BRPL_EOD!AE98+BRPL_EOD!AF98</f>
        <v>43.6</v>
      </c>
      <c r="J98">
        <f>BYPL_EOD!AE98+BYPL_EOD!AF98</f>
        <v>24.77</v>
      </c>
      <c r="K98">
        <f>MES_EOD!AE98+MES_EOD!AF98</f>
        <v>9.34</v>
      </c>
      <c r="L98">
        <f>NDMC_EOD!AE98+NDMC_EOD!AF98</f>
        <v>46.29</v>
      </c>
      <c r="M98">
        <f>TPDDL_EOD!AE98+TPDDL_EOD!AF98</f>
        <v>30</v>
      </c>
      <c r="N98">
        <f t="shared" si="6"/>
        <v>154</v>
      </c>
      <c r="O98" s="112">
        <f t="shared" si="7"/>
        <v>0</v>
      </c>
      <c r="P98">
        <v>43.6</v>
      </c>
      <c r="Q98">
        <v>24.77</v>
      </c>
      <c r="R98">
        <v>9.34</v>
      </c>
      <c r="S98">
        <v>46.29</v>
      </c>
      <c r="T98">
        <v>30</v>
      </c>
      <c r="U98" s="114">
        <f t="shared" si="8"/>
        <v>154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3.5257499999999999</v>
      </c>
      <c r="E99" s="114">
        <f t="shared" si="12"/>
        <v>0</v>
      </c>
      <c r="F99" s="114">
        <f t="shared" si="12"/>
        <v>6.48</v>
      </c>
      <c r="G99" s="114">
        <f t="shared" si="12"/>
        <v>3.5257499999999999</v>
      </c>
      <c r="H99" s="114"/>
      <c r="I99" s="114">
        <f t="shared" si="12"/>
        <v>0.99799249999999895</v>
      </c>
      <c r="J99" s="114">
        <f t="shared" si="12"/>
        <v>0.57615500000000053</v>
      </c>
      <c r="K99" s="114">
        <f t="shared" si="12"/>
        <v>0.2165975</v>
      </c>
      <c r="L99" s="114">
        <f t="shared" si="12"/>
        <v>1.0195100000000001</v>
      </c>
      <c r="M99" s="114">
        <f t="shared" si="12"/>
        <v>0.71674499999999941</v>
      </c>
      <c r="N99" s="114">
        <f t="shared" si="12"/>
        <v>3.5270000000000001</v>
      </c>
      <c r="O99" s="114">
        <f t="shared" si="12"/>
        <v>-1.25E-3</v>
      </c>
      <c r="P99" s="114">
        <f t="shared" si="12"/>
        <v>0.99764052134140146</v>
      </c>
      <c r="Q99" s="114">
        <f t="shared" si="12"/>
        <v>0.57592598201730083</v>
      </c>
      <c r="R99" s="114">
        <f t="shared" si="12"/>
        <v>0.21651317689135599</v>
      </c>
      <c r="S99" s="114">
        <f t="shared" si="12"/>
        <v>1.019218438445421</v>
      </c>
      <c r="T99" s="114">
        <f t="shared" si="12"/>
        <v>0.71645188130451942</v>
      </c>
      <c r="U99" s="114">
        <f t="shared" si="12"/>
        <v>3.5257499999999999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B71" workbookViewId="0">
      <selection activeCell="P44" sqref="P44:T4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70</v>
      </c>
      <c r="C3">
        <f>GT!C3</f>
        <v>0</v>
      </c>
      <c r="D3">
        <f>GT!M3</f>
        <v>34.6</v>
      </c>
      <c r="E3">
        <f>GT!N3</f>
        <v>0</v>
      </c>
      <c r="F3">
        <f>B3+C3</f>
        <v>70</v>
      </c>
      <c r="G3">
        <f>D3+E3-X3</f>
        <v>34.6</v>
      </c>
      <c r="H3" s="112"/>
      <c r="I3">
        <f>BRPL_EOD!AA3+BRPL_EOD!AB3</f>
        <v>13.67</v>
      </c>
      <c r="J3">
        <f>BYPL_EOD!AA3+BYPL_EOD!AB3</f>
        <v>7.81</v>
      </c>
      <c r="K3">
        <f>MES_EOD!AA3+MES_EOD!AB3</f>
        <v>0</v>
      </c>
      <c r="L3">
        <f>NDMC_EOD!AA3+NDMC_EOD!AB3</f>
        <v>2.0299999999999998</v>
      </c>
      <c r="M3">
        <f>TPDDL_EOD!AA3+TPDDL_EOD!AB3</f>
        <v>10.74</v>
      </c>
      <c r="N3">
        <f t="shared" ref="N3:N66" si="0">SUM(I3:M3)</f>
        <v>34.25</v>
      </c>
      <c r="O3" s="112">
        <f t="shared" ref="O3:O66" si="1">G3-N3</f>
        <v>0.35000000000000142</v>
      </c>
      <c r="P3">
        <v>13.809693430656935</v>
      </c>
      <c r="Q3">
        <v>7.8898102189781021</v>
      </c>
      <c r="R3">
        <v>0</v>
      </c>
      <c r="S3">
        <v>2.050744525547445</v>
      </c>
      <c r="T3">
        <v>10.849751824817519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70</v>
      </c>
      <c r="G4">
        <f t="shared" ref="G4:G67" si="5">D4+E4-X4</f>
        <v>34.6</v>
      </c>
      <c r="H4" s="112"/>
      <c r="I4">
        <f>BRPL_EOD!AA4+BRPL_EOD!AB4</f>
        <v>13.67</v>
      </c>
      <c r="J4">
        <f>BYPL_EOD!AA4+BYPL_EOD!AB4</f>
        <v>7.81</v>
      </c>
      <c r="K4">
        <f>MES_EOD!AA4+MES_EOD!AB4</f>
        <v>0</v>
      </c>
      <c r="L4">
        <f>NDMC_EOD!AA4+NDMC_EOD!AB4</f>
        <v>2.0299999999999998</v>
      </c>
      <c r="M4">
        <f>TPDDL_EOD!AA4+TPDDL_EOD!AB4</f>
        <v>10.74</v>
      </c>
      <c r="N4">
        <f t="shared" si="0"/>
        <v>34.25</v>
      </c>
      <c r="O4" s="112">
        <f t="shared" si="1"/>
        <v>0.35000000000000142</v>
      </c>
      <c r="P4">
        <v>13.809693430656935</v>
      </c>
      <c r="Q4">
        <v>7.8898102189781021</v>
      </c>
      <c r="R4">
        <v>0</v>
      </c>
      <c r="S4">
        <v>2.050744525547445</v>
      </c>
      <c r="T4">
        <v>10.849751824817519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70</v>
      </c>
      <c r="C5">
        <f>GT!C5</f>
        <v>0</v>
      </c>
      <c r="D5">
        <f>GT!M5</f>
        <v>34.6</v>
      </c>
      <c r="E5">
        <f>GT!N5</f>
        <v>0</v>
      </c>
      <c r="F5">
        <f t="shared" si="4"/>
        <v>70</v>
      </c>
      <c r="G5">
        <f t="shared" si="5"/>
        <v>34.6</v>
      </c>
      <c r="H5" s="112"/>
      <c r="I5">
        <f>BRPL_EOD!AA5+BRPL_EOD!AB5</f>
        <v>13.67</v>
      </c>
      <c r="J5">
        <f>BYPL_EOD!AA5+BYPL_EOD!AB5</f>
        <v>7.81</v>
      </c>
      <c r="K5">
        <f>MES_EOD!AA5+MES_EOD!AB5</f>
        <v>0</v>
      </c>
      <c r="L5">
        <f>NDMC_EOD!AA5+NDMC_EOD!AB5</f>
        <v>2.0299999999999998</v>
      </c>
      <c r="M5">
        <f>TPDDL_EOD!AA5+TPDDL_EOD!AB5</f>
        <v>10.74</v>
      </c>
      <c r="N5">
        <f t="shared" si="0"/>
        <v>34.25</v>
      </c>
      <c r="O5" s="112">
        <f t="shared" si="1"/>
        <v>0.35000000000000142</v>
      </c>
      <c r="P5">
        <v>13.809693430656935</v>
      </c>
      <c r="Q5">
        <v>7.8898102189781021</v>
      </c>
      <c r="R5">
        <v>0</v>
      </c>
      <c r="S5">
        <v>2.050744525547445</v>
      </c>
      <c r="T5">
        <v>10.849751824817519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70</v>
      </c>
      <c r="C6">
        <f>GT!C6</f>
        <v>0</v>
      </c>
      <c r="D6">
        <f>GT!M6</f>
        <v>34.6</v>
      </c>
      <c r="E6">
        <f>GT!N6</f>
        <v>0</v>
      </c>
      <c r="F6">
        <f t="shared" si="4"/>
        <v>70</v>
      </c>
      <c r="G6">
        <f t="shared" si="5"/>
        <v>34.6</v>
      </c>
      <c r="H6" s="112"/>
      <c r="I6">
        <f>BRPL_EOD!AA6+BRPL_EOD!AB6</f>
        <v>13.67</v>
      </c>
      <c r="J6">
        <f>BYPL_EOD!AA6+BYPL_EOD!AB6</f>
        <v>7.81</v>
      </c>
      <c r="K6">
        <f>MES_EOD!AA6+MES_EOD!AB6</f>
        <v>0</v>
      </c>
      <c r="L6">
        <f>NDMC_EOD!AA6+NDMC_EOD!AB6</f>
        <v>2.0299999999999998</v>
      </c>
      <c r="M6">
        <f>TPDDL_EOD!AA6+TPDDL_EOD!AB6</f>
        <v>10.74</v>
      </c>
      <c r="N6">
        <f t="shared" si="0"/>
        <v>34.25</v>
      </c>
      <c r="O6" s="112">
        <f t="shared" si="1"/>
        <v>0.35000000000000142</v>
      </c>
      <c r="P6">
        <v>13.809693430656935</v>
      </c>
      <c r="Q6">
        <v>7.8898102189781021</v>
      </c>
      <c r="R6">
        <v>0</v>
      </c>
      <c r="S6">
        <v>2.050744525547445</v>
      </c>
      <c r="T6">
        <v>10.849751824817519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70</v>
      </c>
      <c r="C7">
        <f>GT!C7</f>
        <v>0</v>
      </c>
      <c r="D7">
        <f>GT!M7</f>
        <v>34.6</v>
      </c>
      <c r="E7">
        <f>GT!N7</f>
        <v>0</v>
      </c>
      <c r="F7">
        <f t="shared" si="4"/>
        <v>70</v>
      </c>
      <c r="G7">
        <f t="shared" si="5"/>
        <v>34.6</v>
      </c>
      <c r="H7" s="112"/>
      <c r="I7">
        <f>BRPL_EOD!AA7+BRPL_EOD!AB7</f>
        <v>13.67</v>
      </c>
      <c r="J7">
        <f>BYPL_EOD!AA7+BYPL_EOD!AB7</f>
        <v>7.81</v>
      </c>
      <c r="K7">
        <f>MES_EOD!AA7+MES_EOD!AB7</f>
        <v>0</v>
      </c>
      <c r="L7">
        <f>NDMC_EOD!AA7+NDMC_EOD!AB7</f>
        <v>2.0299999999999998</v>
      </c>
      <c r="M7">
        <f>TPDDL_EOD!AA7+TPDDL_EOD!AB7</f>
        <v>10.74</v>
      </c>
      <c r="N7">
        <f t="shared" si="0"/>
        <v>34.25</v>
      </c>
      <c r="O7" s="112">
        <f t="shared" si="1"/>
        <v>0.35000000000000142</v>
      </c>
      <c r="P7">
        <v>13.809693430656935</v>
      </c>
      <c r="Q7">
        <v>7.8898102189781021</v>
      </c>
      <c r="R7">
        <v>0</v>
      </c>
      <c r="S7">
        <v>2.050744525547445</v>
      </c>
      <c r="T7">
        <v>10.849751824817519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70</v>
      </c>
      <c r="C8">
        <f>GT!C8</f>
        <v>0</v>
      </c>
      <c r="D8">
        <f>GT!M8</f>
        <v>34.6</v>
      </c>
      <c r="E8">
        <f>GT!N8</f>
        <v>0</v>
      </c>
      <c r="F8">
        <f t="shared" si="4"/>
        <v>70</v>
      </c>
      <c r="G8">
        <f t="shared" si="5"/>
        <v>34.6</v>
      </c>
      <c r="H8" s="112"/>
      <c r="I8">
        <f>BRPL_EOD!AA8+BRPL_EOD!AB8</f>
        <v>13.67</v>
      </c>
      <c r="J8">
        <f>BYPL_EOD!AA8+BYPL_EOD!AB8</f>
        <v>7.81</v>
      </c>
      <c r="K8">
        <f>MES_EOD!AA8+MES_EOD!AB8</f>
        <v>0</v>
      </c>
      <c r="L8">
        <f>NDMC_EOD!AA8+NDMC_EOD!AB8</f>
        <v>2.0299999999999998</v>
      </c>
      <c r="M8">
        <f>TPDDL_EOD!AA8+TPDDL_EOD!AB8</f>
        <v>10.74</v>
      </c>
      <c r="N8">
        <f t="shared" si="0"/>
        <v>34.25</v>
      </c>
      <c r="O8" s="112">
        <f t="shared" si="1"/>
        <v>0.35000000000000142</v>
      </c>
      <c r="P8">
        <v>13.809693430656935</v>
      </c>
      <c r="Q8">
        <v>7.8898102189781021</v>
      </c>
      <c r="R8">
        <v>0</v>
      </c>
      <c r="S8">
        <v>2.050744525547445</v>
      </c>
      <c r="T8">
        <v>10.849751824817519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70</v>
      </c>
      <c r="C9">
        <f>GT!C9</f>
        <v>0</v>
      </c>
      <c r="D9">
        <f>GT!M9</f>
        <v>34.6</v>
      </c>
      <c r="E9">
        <f>GT!N9</f>
        <v>0</v>
      </c>
      <c r="F9">
        <f t="shared" si="4"/>
        <v>70</v>
      </c>
      <c r="G9">
        <f t="shared" si="5"/>
        <v>34.6</v>
      </c>
      <c r="H9" s="112"/>
      <c r="I9">
        <f>BRPL_EOD!AA9+BRPL_EOD!AB9</f>
        <v>13.67</v>
      </c>
      <c r="J9">
        <f>BYPL_EOD!AA9+BYPL_EOD!AB9</f>
        <v>7.81</v>
      </c>
      <c r="K9">
        <f>MES_EOD!AA9+MES_EOD!AB9</f>
        <v>0</v>
      </c>
      <c r="L9">
        <f>NDMC_EOD!AA9+NDMC_EOD!AB9</f>
        <v>2.0299999999999998</v>
      </c>
      <c r="M9">
        <f>TPDDL_EOD!AA9+TPDDL_EOD!AB9</f>
        <v>10.74</v>
      </c>
      <c r="N9">
        <f t="shared" si="0"/>
        <v>34.25</v>
      </c>
      <c r="O9" s="112">
        <f t="shared" si="1"/>
        <v>0.35000000000000142</v>
      </c>
      <c r="P9">
        <v>13.809693430656935</v>
      </c>
      <c r="Q9">
        <v>7.8898102189781021</v>
      </c>
      <c r="R9">
        <v>0</v>
      </c>
      <c r="S9">
        <v>2.050744525547445</v>
      </c>
      <c r="T9">
        <v>10.849751824817519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70</v>
      </c>
      <c r="G10">
        <f t="shared" si="5"/>
        <v>34.6</v>
      </c>
      <c r="H10" s="112"/>
      <c r="I10">
        <f>BRPL_EOD!AA10+BRPL_EOD!AB10</f>
        <v>13.67</v>
      </c>
      <c r="J10">
        <f>BYPL_EOD!AA10+BYPL_EOD!AB10</f>
        <v>7.81</v>
      </c>
      <c r="K10">
        <f>MES_EOD!AA10+MES_EOD!AB10</f>
        <v>0</v>
      </c>
      <c r="L10">
        <f>NDMC_EOD!AA10+NDMC_EOD!AB10</f>
        <v>2.0299999999999998</v>
      </c>
      <c r="M10">
        <f>TPDDL_EOD!AA10+TPDDL_EOD!AB10</f>
        <v>10.74</v>
      </c>
      <c r="N10">
        <f t="shared" si="0"/>
        <v>34.25</v>
      </c>
      <c r="O10" s="112">
        <f t="shared" si="1"/>
        <v>0.35000000000000142</v>
      </c>
      <c r="P10">
        <v>13.809693430656935</v>
      </c>
      <c r="Q10">
        <v>7.8898102189781021</v>
      </c>
      <c r="R10">
        <v>0</v>
      </c>
      <c r="S10">
        <v>2.050744525547445</v>
      </c>
      <c r="T10">
        <v>10.849751824817519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70</v>
      </c>
      <c r="G11">
        <f t="shared" si="5"/>
        <v>34.6</v>
      </c>
      <c r="H11" s="112"/>
      <c r="I11">
        <f>BRPL_EOD!AA11+BRPL_EOD!AB11</f>
        <v>13.67</v>
      </c>
      <c r="J11">
        <f>BYPL_EOD!AA11+BYPL_EOD!AB11</f>
        <v>7.81</v>
      </c>
      <c r="K11">
        <f>MES_EOD!AA11+MES_EOD!AB11</f>
        <v>0</v>
      </c>
      <c r="L11">
        <f>NDMC_EOD!AA11+NDMC_EOD!AB11</f>
        <v>2.0299999999999998</v>
      </c>
      <c r="M11">
        <f>TPDDL_EOD!AA11+TPDDL_EOD!AB11</f>
        <v>10.74</v>
      </c>
      <c r="N11">
        <f t="shared" si="0"/>
        <v>34.25</v>
      </c>
      <c r="O11" s="112">
        <f t="shared" si="1"/>
        <v>0.35000000000000142</v>
      </c>
      <c r="P11">
        <v>13.809693430656935</v>
      </c>
      <c r="Q11">
        <v>7.8898102189781021</v>
      </c>
      <c r="R11">
        <v>0</v>
      </c>
      <c r="S11">
        <v>2.050744525547445</v>
      </c>
      <c r="T11">
        <v>10.849751824817519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70</v>
      </c>
      <c r="G12">
        <f t="shared" si="5"/>
        <v>34.6</v>
      </c>
      <c r="H12" s="112"/>
      <c r="I12">
        <f>BRPL_EOD!AA12+BRPL_EOD!AB12</f>
        <v>13.67</v>
      </c>
      <c r="J12">
        <f>BYPL_EOD!AA12+BYPL_EOD!AB12</f>
        <v>7.81</v>
      </c>
      <c r="K12">
        <f>MES_EOD!AA12+MES_EOD!AB12</f>
        <v>0</v>
      </c>
      <c r="L12">
        <f>NDMC_EOD!AA12+NDMC_EOD!AB12</f>
        <v>2.0299999999999998</v>
      </c>
      <c r="M12">
        <f>TPDDL_EOD!AA12+TPDDL_EOD!AB12</f>
        <v>10.74</v>
      </c>
      <c r="N12">
        <f t="shared" si="0"/>
        <v>34.25</v>
      </c>
      <c r="O12" s="112">
        <f t="shared" si="1"/>
        <v>0.35000000000000142</v>
      </c>
      <c r="P12">
        <v>13.809693430656935</v>
      </c>
      <c r="Q12">
        <v>7.8898102189781021</v>
      </c>
      <c r="R12">
        <v>0</v>
      </c>
      <c r="S12">
        <v>2.050744525547445</v>
      </c>
      <c r="T12">
        <v>10.849751824817519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70</v>
      </c>
      <c r="G13">
        <f t="shared" si="5"/>
        <v>34.6</v>
      </c>
      <c r="H13" s="112"/>
      <c r="I13">
        <f>BRPL_EOD!AA13+BRPL_EOD!AB13</f>
        <v>13.67</v>
      </c>
      <c r="J13">
        <f>BYPL_EOD!AA13+BYPL_EOD!AB13</f>
        <v>7.81</v>
      </c>
      <c r="K13">
        <f>MES_EOD!AA13+MES_EOD!AB13</f>
        <v>0</v>
      </c>
      <c r="L13">
        <f>NDMC_EOD!AA13+NDMC_EOD!AB13</f>
        <v>2.0299999999999998</v>
      </c>
      <c r="M13">
        <f>TPDDL_EOD!AA13+TPDDL_EOD!AB13</f>
        <v>10.74</v>
      </c>
      <c r="N13">
        <f t="shared" si="0"/>
        <v>34.25</v>
      </c>
      <c r="O13" s="112">
        <f t="shared" si="1"/>
        <v>0.35000000000000142</v>
      </c>
      <c r="P13">
        <v>13.809693430656935</v>
      </c>
      <c r="Q13">
        <v>7.8898102189781021</v>
      </c>
      <c r="R13">
        <v>0</v>
      </c>
      <c r="S13">
        <v>2.050744525547445</v>
      </c>
      <c r="T13">
        <v>10.849751824817519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70</v>
      </c>
      <c r="G14">
        <f t="shared" si="5"/>
        <v>34.6</v>
      </c>
      <c r="H14" s="112"/>
      <c r="I14">
        <f>BRPL_EOD!AA14+BRPL_EOD!AB14</f>
        <v>13.67</v>
      </c>
      <c r="J14">
        <f>BYPL_EOD!AA14+BYPL_EOD!AB14</f>
        <v>7.81</v>
      </c>
      <c r="K14">
        <f>MES_EOD!AA14+MES_EOD!AB14</f>
        <v>0</v>
      </c>
      <c r="L14">
        <f>NDMC_EOD!AA14+NDMC_EOD!AB14</f>
        <v>2.0299999999999998</v>
      </c>
      <c r="M14">
        <f>TPDDL_EOD!AA14+TPDDL_EOD!AB14</f>
        <v>10.74</v>
      </c>
      <c r="N14">
        <f t="shared" si="0"/>
        <v>34.25</v>
      </c>
      <c r="O14" s="112">
        <f t="shared" si="1"/>
        <v>0.35000000000000142</v>
      </c>
      <c r="P14">
        <v>13.809693430656935</v>
      </c>
      <c r="Q14">
        <v>7.8898102189781021</v>
      </c>
      <c r="R14">
        <v>0</v>
      </c>
      <c r="S14">
        <v>2.050744525547445</v>
      </c>
      <c r="T14">
        <v>10.849751824817519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70</v>
      </c>
      <c r="G15">
        <f t="shared" si="5"/>
        <v>34.6</v>
      </c>
      <c r="H15" s="112"/>
      <c r="I15">
        <f>BRPL_EOD!AA15+BRPL_EOD!AB15</f>
        <v>13.67</v>
      </c>
      <c r="J15">
        <f>BYPL_EOD!AA15+BYPL_EOD!AB15</f>
        <v>7.81</v>
      </c>
      <c r="K15">
        <f>MES_EOD!AA15+MES_EOD!AB15</f>
        <v>0</v>
      </c>
      <c r="L15">
        <f>NDMC_EOD!AA15+NDMC_EOD!AB15</f>
        <v>2.0299999999999998</v>
      </c>
      <c r="M15">
        <f>TPDDL_EOD!AA15+TPDDL_EOD!AB15</f>
        <v>10.74</v>
      </c>
      <c r="N15">
        <f t="shared" si="0"/>
        <v>34.25</v>
      </c>
      <c r="O15" s="112">
        <f t="shared" si="1"/>
        <v>0.35000000000000142</v>
      </c>
      <c r="P15">
        <v>13.809693430656935</v>
      </c>
      <c r="Q15">
        <v>7.8898102189781021</v>
      </c>
      <c r="R15">
        <v>0</v>
      </c>
      <c r="S15">
        <v>2.050744525547445</v>
      </c>
      <c r="T15">
        <v>10.849751824817519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70</v>
      </c>
      <c r="G16">
        <f t="shared" si="5"/>
        <v>34.6</v>
      </c>
      <c r="H16" s="112"/>
      <c r="I16">
        <f>BRPL_EOD!AA16+BRPL_EOD!AB16</f>
        <v>13.67</v>
      </c>
      <c r="J16">
        <f>BYPL_EOD!AA16+BYPL_EOD!AB16</f>
        <v>7.81</v>
      </c>
      <c r="K16">
        <f>MES_EOD!AA16+MES_EOD!AB16</f>
        <v>0</v>
      </c>
      <c r="L16">
        <f>NDMC_EOD!AA16+NDMC_EOD!AB16</f>
        <v>2.0299999999999998</v>
      </c>
      <c r="M16">
        <f>TPDDL_EOD!AA16+TPDDL_EOD!AB16</f>
        <v>10.74</v>
      </c>
      <c r="N16">
        <f t="shared" si="0"/>
        <v>34.25</v>
      </c>
      <c r="O16" s="112">
        <f t="shared" si="1"/>
        <v>0.35000000000000142</v>
      </c>
      <c r="P16">
        <v>13.809693430656935</v>
      </c>
      <c r="Q16">
        <v>7.8898102189781021</v>
      </c>
      <c r="R16">
        <v>0</v>
      </c>
      <c r="S16">
        <v>2.050744525547445</v>
      </c>
      <c r="T16">
        <v>10.849751824817519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70</v>
      </c>
      <c r="G17">
        <f t="shared" si="5"/>
        <v>34.6</v>
      </c>
      <c r="H17" s="112"/>
      <c r="I17">
        <f>BRPL_EOD!AA17+BRPL_EOD!AB17</f>
        <v>13.67</v>
      </c>
      <c r="J17">
        <f>BYPL_EOD!AA17+BYPL_EOD!AB17</f>
        <v>7.81</v>
      </c>
      <c r="K17">
        <f>MES_EOD!AA17+MES_EOD!AB17</f>
        <v>0</v>
      </c>
      <c r="L17">
        <f>NDMC_EOD!AA17+NDMC_EOD!AB17</f>
        <v>2.0299999999999998</v>
      </c>
      <c r="M17">
        <f>TPDDL_EOD!AA17+TPDDL_EOD!AB17</f>
        <v>10.74</v>
      </c>
      <c r="N17">
        <f t="shared" si="0"/>
        <v>34.25</v>
      </c>
      <c r="O17" s="112">
        <f t="shared" si="1"/>
        <v>0.35000000000000142</v>
      </c>
      <c r="P17">
        <v>13.809693430656935</v>
      </c>
      <c r="Q17">
        <v>7.8898102189781021</v>
      </c>
      <c r="R17">
        <v>0</v>
      </c>
      <c r="S17">
        <v>2.050744525547445</v>
      </c>
      <c r="T17">
        <v>10.849751824817519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70</v>
      </c>
      <c r="G18">
        <f t="shared" si="5"/>
        <v>34.6</v>
      </c>
      <c r="H18" s="112"/>
      <c r="I18">
        <f>BRPL_EOD!AA18+BRPL_EOD!AB18</f>
        <v>13.67</v>
      </c>
      <c r="J18">
        <f>BYPL_EOD!AA18+BYPL_EOD!AB18</f>
        <v>7.81</v>
      </c>
      <c r="K18">
        <f>MES_EOD!AA18+MES_EOD!AB18</f>
        <v>0</v>
      </c>
      <c r="L18">
        <f>NDMC_EOD!AA18+NDMC_EOD!AB18</f>
        <v>2.0299999999999998</v>
      </c>
      <c r="M18">
        <f>TPDDL_EOD!AA18+TPDDL_EOD!AB18</f>
        <v>10.74</v>
      </c>
      <c r="N18">
        <f t="shared" si="0"/>
        <v>34.25</v>
      </c>
      <c r="O18" s="112">
        <f t="shared" si="1"/>
        <v>0.35000000000000142</v>
      </c>
      <c r="P18">
        <v>13.809693430656935</v>
      </c>
      <c r="Q18">
        <v>7.8898102189781021</v>
      </c>
      <c r="R18">
        <v>0</v>
      </c>
      <c r="S18">
        <v>2.050744525547445</v>
      </c>
      <c r="T18">
        <v>10.849751824817519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70</v>
      </c>
      <c r="G19">
        <f t="shared" si="5"/>
        <v>34.6</v>
      </c>
      <c r="H19" s="112"/>
      <c r="I19">
        <f>BRPL_EOD!AA19+BRPL_EOD!AB19</f>
        <v>13.67</v>
      </c>
      <c r="J19">
        <f>BYPL_EOD!AA19+BYPL_EOD!AB19</f>
        <v>7.81</v>
      </c>
      <c r="K19">
        <f>MES_EOD!AA19+MES_EOD!AB19</f>
        <v>0</v>
      </c>
      <c r="L19">
        <f>NDMC_EOD!AA19+NDMC_EOD!AB19</f>
        <v>2.0299999999999998</v>
      </c>
      <c r="M19">
        <f>TPDDL_EOD!AA19+TPDDL_EOD!AB19</f>
        <v>10.74</v>
      </c>
      <c r="N19">
        <f t="shared" si="0"/>
        <v>34.25</v>
      </c>
      <c r="O19" s="112">
        <f t="shared" si="1"/>
        <v>0.35000000000000142</v>
      </c>
      <c r="P19">
        <v>13.809693430656935</v>
      </c>
      <c r="Q19">
        <v>7.8898102189781021</v>
      </c>
      <c r="R19">
        <v>0</v>
      </c>
      <c r="S19">
        <v>2.050744525547445</v>
      </c>
      <c r="T19">
        <v>10.849751824817519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70</v>
      </c>
      <c r="G20">
        <f t="shared" si="5"/>
        <v>34.6</v>
      </c>
      <c r="H20" s="112"/>
      <c r="I20">
        <f>BRPL_EOD!AA20+BRPL_EOD!AB20</f>
        <v>13.67</v>
      </c>
      <c r="J20">
        <f>BYPL_EOD!AA20+BYPL_EOD!AB20</f>
        <v>7.81</v>
      </c>
      <c r="K20">
        <f>MES_EOD!AA20+MES_EOD!AB20</f>
        <v>0</v>
      </c>
      <c r="L20">
        <f>NDMC_EOD!AA20+NDMC_EOD!AB20</f>
        <v>2.0299999999999998</v>
      </c>
      <c r="M20">
        <f>TPDDL_EOD!AA20+TPDDL_EOD!AB20</f>
        <v>10.74</v>
      </c>
      <c r="N20">
        <f t="shared" si="0"/>
        <v>34.25</v>
      </c>
      <c r="O20" s="112">
        <f t="shared" si="1"/>
        <v>0.35000000000000142</v>
      </c>
      <c r="P20">
        <v>13.809693430656935</v>
      </c>
      <c r="Q20">
        <v>7.8898102189781021</v>
      </c>
      <c r="R20">
        <v>0</v>
      </c>
      <c r="S20">
        <v>2.050744525547445</v>
      </c>
      <c r="T20">
        <v>10.849751824817519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70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70</v>
      </c>
      <c r="G21">
        <f t="shared" si="5"/>
        <v>34.6</v>
      </c>
      <c r="H21" s="112"/>
      <c r="I21">
        <f>BRPL_EOD!AA21+BRPL_EOD!AB21</f>
        <v>13.67</v>
      </c>
      <c r="J21">
        <f>BYPL_EOD!AA21+BYPL_EOD!AB21</f>
        <v>7.81</v>
      </c>
      <c r="K21">
        <f>MES_EOD!AA21+MES_EOD!AB21</f>
        <v>0</v>
      </c>
      <c r="L21">
        <f>NDMC_EOD!AA21+NDMC_EOD!AB21</f>
        <v>2.0299999999999998</v>
      </c>
      <c r="M21">
        <f>TPDDL_EOD!AA21+TPDDL_EOD!AB21</f>
        <v>10.74</v>
      </c>
      <c r="N21">
        <f t="shared" si="0"/>
        <v>34.25</v>
      </c>
      <c r="O21" s="112">
        <f t="shared" si="1"/>
        <v>0.35000000000000142</v>
      </c>
      <c r="P21">
        <v>13.809693430656935</v>
      </c>
      <c r="Q21">
        <v>7.8898102189781021</v>
      </c>
      <c r="R21">
        <v>0</v>
      </c>
      <c r="S21">
        <v>2.050744525547445</v>
      </c>
      <c r="T21">
        <v>10.849751824817519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70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70</v>
      </c>
      <c r="G22">
        <f t="shared" si="5"/>
        <v>34.6</v>
      </c>
      <c r="H22" s="112"/>
      <c r="I22">
        <f>BRPL_EOD!AA22+BRPL_EOD!AB22</f>
        <v>13.67</v>
      </c>
      <c r="J22">
        <f>BYPL_EOD!AA22+BYPL_EOD!AB22</f>
        <v>7.81</v>
      </c>
      <c r="K22">
        <f>MES_EOD!AA22+MES_EOD!AB22</f>
        <v>0</v>
      </c>
      <c r="L22">
        <f>NDMC_EOD!AA22+NDMC_EOD!AB22</f>
        <v>2.0299999999999998</v>
      </c>
      <c r="M22">
        <f>TPDDL_EOD!AA22+TPDDL_EOD!AB22</f>
        <v>10.74</v>
      </c>
      <c r="N22">
        <f t="shared" si="0"/>
        <v>34.25</v>
      </c>
      <c r="O22" s="112">
        <f t="shared" si="1"/>
        <v>0.35000000000000142</v>
      </c>
      <c r="P22">
        <v>13.809693430656935</v>
      </c>
      <c r="Q22">
        <v>7.8898102189781021</v>
      </c>
      <c r="R22">
        <v>0</v>
      </c>
      <c r="S22">
        <v>2.050744525547445</v>
      </c>
      <c r="T22">
        <v>10.849751824817519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70</v>
      </c>
      <c r="G23">
        <f t="shared" si="5"/>
        <v>34.6</v>
      </c>
      <c r="H23" s="112"/>
      <c r="I23">
        <f>BRPL_EOD!AA23+BRPL_EOD!AB23</f>
        <v>13.67</v>
      </c>
      <c r="J23">
        <f>BYPL_EOD!AA23+BYPL_EOD!AB23</f>
        <v>7.81</v>
      </c>
      <c r="K23">
        <f>MES_EOD!AA23+MES_EOD!AB23</f>
        <v>0</v>
      </c>
      <c r="L23">
        <f>NDMC_EOD!AA23+NDMC_EOD!AB23</f>
        <v>2.0299999999999998</v>
      </c>
      <c r="M23">
        <f>TPDDL_EOD!AA23+TPDDL_EOD!AB23</f>
        <v>10.74</v>
      </c>
      <c r="N23">
        <f t="shared" si="0"/>
        <v>34.25</v>
      </c>
      <c r="O23" s="112">
        <f t="shared" si="1"/>
        <v>0.35000000000000142</v>
      </c>
      <c r="P23">
        <v>13.809693430656935</v>
      </c>
      <c r="Q23">
        <v>7.8898102189781021</v>
      </c>
      <c r="R23">
        <v>0</v>
      </c>
      <c r="S23">
        <v>2.050744525547445</v>
      </c>
      <c r="T23">
        <v>10.849751824817519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70</v>
      </c>
      <c r="G24">
        <f t="shared" si="5"/>
        <v>34.6</v>
      </c>
      <c r="H24" s="112"/>
      <c r="I24">
        <f>BRPL_EOD!AA24+BRPL_EOD!AB24</f>
        <v>13.67</v>
      </c>
      <c r="J24">
        <f>BYPL_EOD!AA24+BYPL_EOD!AB24</f>
        <v>7.81</v>
      </c>
      <c r="K24">
        <f>MES_EOD!AA24+MES_EOD!AB24</f>
        <v>0</v>
      </c>
      <c r="L24">
        <f>NDMC_EOD!AA24+NDMC_EOD!AB24</f>
        <v>2.0299999999999998</v>
      </c>
      <c r="M24">
        <f>TPDDL_EOD!AA24+TPDDL_EOD!AB24</f>
        <v>10.74</v>
      </c>
      <c r="N24">
        <f t="shared" si="0"/>
        <v>34.25</v>
      </c>
      <c r="O24" s="112">
        <f t="shared" si="1"/>
        <v>0.35000000000000142</v>
      </c>
      <c r="P24">
        <v>13.809693430656935</v>
      </c>
      <c r="Q24">
        <v>7.8898102189781021</v>
      </c>
      <c r="R24">
        <v>0</v>
      </c>
      <c r="S24">
        <v>2.050744525547445</v>
      </c>
      <c r="T24">
        <v>10.849751824817519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70</v>
      </c>
      <c r="G25">
        <f t="shared" si="5"/>
        <v>34.6</v>
      </c>
      <c r="H25" s="112"/>
      <c r="I25">
        <f>BRPL_EOD!AA25+BRPL_EOD!AB25</f>
        <v>13.67</v>
      </c>
      <c r="J25">
        <f>BYPL_EOD!AA25+BYPL_EOD!AB25</f>
        <v>7.81</v>
      </c>
      <c r="K25">
        <f>MES_EOD!AA25+MES_EOD!AB25</f>
        <v>0</v>
      </c>
      <c r="L25">
        <f>NDMC_EOD!AA25+NDMC_EOD!AB25</f>
        <v>2.0299999999999998</v>
      </c>
      <c r="M25">
        <f>TPDDL_EOD!AA25+TPDDL_EOD!AB25</f>
        <v>10.74</v>
      </c>
      <c r="N25">
        <f t="shared" si="0"/>
        <v>34.25</v>
      </c>
      <c r="O25" s="112">
        <f t="shared" si="1"/>
        <v>0.35000000000000142</v>
      </c>
      <c r="P25">
        <v>13.809693430656935</v>
      </c>
      <c r="Q25">
        <v>7.8898102189781021</v>
      </c>
      <c r="R25">
        <v>0</v>
      </c>
      <c r="S25">
        <v>2.050744525547445</v>
      </c>
      <c r="T25">
        <v>10.849751824817519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70</v>
      </c>
      <c r="G26">
        <f t="shared" si="5"/>
        <v>34.6</v>
      </c>
      <c r="H26" s="112"/>
      <c r="I26">
        <f>BRPL_EOD!AA26+BRPL_EOD!AB26</f>
        <v>13.67</v>
      </c>
      <c r="J26">
        <f>BYPL_EOD!AA26+BYPL_EOD!AB26</f>
        <v>7.81</v>
      </c>
      <c r="K26">
        <f>MES_EOD!AA26+MES_EOD!AB26</f>
        <v>0</v>
      </c>
      <c r="L26">
        <f>NDMC_EOD!AA26+NDMC_EOD!AB26</f>
        <v>2.0299999999999998</v>
      </c>
      <c r="M26">
        <f>TPDDL_EOD!AA26+TPDDL_EOD!AB26</f>
        <v>10.74</v>
      </c>
      <c r="N26">
        <f t="shared" si="0"/>
        <v>34.25</v>
      </c>
      <c r="O26" s="112">
        <f t="shared" si="1"/>
        <v>0.35000000000000142</v>
      </c>
      <c r="P26">
        <v>13.809693430656935</v>
      </c>
      <c r="Q26">
        <v>7.8898102189781021</v>
      </c>
      <c r="R26">
        <v>0</v>
      </c>
      <c r="S26">
        <v>2.050744525547445</v>
      </c>
      <c r="T26">
        <v>10.849751824817519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70</v>
      </c>
      <c r="G27">
        <f t="shared" si="5"/>
        <v>34.6</v>
      </c>
      <c r="H27" s="112"/>
      <c r="I27">
        <f>BRPL_EOD!AA27+BRPL_EOD!AB27</f>
        <v>13.67</v>
      </c>
      <c r="J27">
        <f>BYPL_EOD!AA27+BYPL_EOD!AB27</f>
        <v>7.81</v>
      </c>
      <c r="K27">
        <f>MES_EOD!AA27+MES_EOD!AB27</f>
        <v>0</v>
      </c>
      <c r="L27">
        <f>NDMC_EOD!AA27+NDMC_EOD!AB27</f>
        <v>2.0299999999999998</v>
      </c>
      <c r="M27">
        <f>TPDDL_EOD!AA27+TPDDL_EOD!AB27</f>
        <v>10.74</v>
      </c>
      <c r="N27">
        <f t="shared" si="0"/>
        <v>34.25</v>
      </c>
      <c r="O27" s="112">
        <f t="shared" si="1"/>
        <v>0.35000000000000142</v>
      </c>
      <c r="P27">
        <v>13.809693430656935</v>
      </c>
      <c r="Q27">
        <v>7.8898102189781021</v>
      </c>
      <c r="R27">
        <v>0</v>
      </c>
      <c r="S27">
        <v>2.050744525547445</v>
      </c>
      <c r="T27">
        <v>10.849751824817519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70</v>
      </c>
      <c r="G28">
        <f t="shared" si="5"/>
        <v>34.6</v>
      </c>
      <c r="H28" s="112"/>
      <c r="I28">
        <f>BRPL_EOD!AA28+BRPL_EOD!AB28</f>
        <v>13.67</v>
      </c>
      <c r="J28">
        <f>BYPL_EOD!AA28+BYPL_EOD!AB28</f>
        <v>7.81</v>
      </c>
      <c r="K28">
        <f>MES_EOD!AA28+MES_EOD!AB28</f>
        <v>0</v>
      </c>
      <c r="L28">
        <f>NDMC_EOD!AA28+NDMC_EOD!AB28</f>
        <v>2.0299999999999998</v>
      </c>
      <c r="M28">
        <f>TPDDL_EOD!AA28+TPDDL_EOD!AB28</f>
        <v>10.74</v>
      </c>
      <c r="N28">
        <f t="shared" si="0"/>
        <v>34.25</v>
      </c>
      <c r="O28" s="112">
        <f t="shared" si="1"/>
        <v>0.35000000000000142</v>
      </c>
      <c r="P28">
        <v>13.809693430656935</v>
      </c>
      <c r="Q28">
        <v>7.8898102189781021</v>
      </c>
      <c r="R28">
        <v>0</v>
      </c>
      <c r="S28">
        <v>2.050744525547445</v>
      </c>
      <c r="T28">
        <v>10.849751824817519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70</v>
      </c>
      <c r="G29">
        <f t="shared" si="5"/>
        <v>34.6</v>
      </c>
      <c r="H29" s="112"/>
      <c r="I29">
        <f>BRPL_EOD!AA29+BRPL_EOD!AB29</f>
        <v>13.67</v>
      </c>
      <c r="J29">
        <f>BYPL_EOD!AA29+BYPL_EOD!AB29</f>
        <v>7.81</v>
      </c>
      <c r="K29">
        <f>MES_EOD!AA29+MES_EOD!AB29</f>
        <v>0</v>
      </c>
      <c r="L29">
        <f>NDMC_EOD!AA29+NDMC_EOD!AB29</f>
        <v>2.0299999999999998</v>
      </c>
      <c r="M29">
        <f>TPDDL_EOD!AA29+TPDDL_EOD!AB29</f>
        <v>10.74</v>
      </c>
      <c r="N29">
        <f t="shared" si="0"/>
        <v>34.25</v>
      </c>
      <c r="O29" s="112">
        <f t="shared" si="1"/>
        <v>0.35000000000000142</v>
      </c>
      <c r="P29">
        <v>13.809693430656935</v>
      </c>
      <c r="Q29">
        <v>7.8898102189781021</v>
      </c>
      <c r="R29">
        <v>0</v>
      </c>
      <c r="S29">
        <v>2.050744525547445</v>
      </c>
      <c r="T29">
        <v>10.849751824817519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70</v>
      </c>
      <c r="G30">
        <f t="shared" si="5"/>
        <v>34.6</v>
      </c>
      <c r="H30" s="112"/>
      <c r="I30">
        <f>BRPL_EOD!AA30+BRPL_EOD!AB30</f>
        <v>13.67</v>
      </c>
      <c r="J30">
        <f>BYPL_EOD!AA30+BYPL_EOD!AB30</f>
        <v>7.81</v>
      </c>
      <c r="K30">
        <f>MES_EOD!AA30+MES_EOD!AB30</f>
        <v>0</v>
      </c>
      <c r="L30">
        <f>NDMC_EOD!AA30+NDMC_EOD!AB30</f>
        <v>2.0299999999999998</v>
      </c>
      <c r="M30">
        <f>TPDDL_EOD!AA30+TPDDL_EOD!AB30</f>
        <v>10.74</v>
      </c>
      <c r="N30">
        <f t="shared" si="0"/>
        <v>34.25</v>
      </c>
      <c r="O30" s="112">
        <f t="shared" si="1"/>
        <v>0.35000000000000142</v>
      </c>
      <c r="P30">
        <v>13.809693430656935</v>
      </c>
      <c r="Q30">
        <v>7.8898102189781021</v>
      </c>
      <c r="R30">
        <v>0</v>
      </c>
      <c r="S30">
        <v>2.050744525547445</v>
      </c>
      <c r="T30">
        <v>10.849751824817519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70</v>
      </c>
      <c r="G31">
        <f t="shared" si="5"/>
        <v>34.6</v>
      </c>
      <c r="H31" s="112"/>
      <c r="I31">
        <f>BRPL_EOD!AA31+BRPL_EOD!AB31</f>
        <v>13.67</v>
      </c>
      <c r="J31">
        <f>BYPL_EOD!AA31+BYPL_EOD!AB31</f>
        <v>7.81</v>
      </c>
      <c r="K31">
        <f>MES_EOD!AA31+MES_EOD!AB31</f>
        <v>0</v>
      </c>
      <c r="L31">
        <f>NDMC_EOD!AA31+NDMC_EOD!AB31</f>
        <v>2.0299999999999998</v>
      </c>
      <c r="M31">
        <f>TPDDL_EOD!AA31+TPDDL_EOD!AB31</f>
        <v>10.74</v>
      </c>
      <c r="N31">
        <f t="shared" si="0"/>
        <v>34.25</v>
      </c>
      <c r="O31" s="112">
        <f t="shared" si="1"/>
        <v>0.35000000000000142</v>
      </c>
      <c r="P31">
        <v>13.809693430656935</v>
      </c>
      <c r="Q31">
        <v>7.8898102189781021</v>
      </c>
      <c r="R31">
        <v>0</v>
      </c>
      <c r="S31">
        <v>2.050744525547445</v>
      </c>
      <c r="T31">
        <v>10.849751824817519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70</v>
      </c>
      <c r="G32">
        <f t="shared" si="5"/>
        <v>34.6</v>
      </c>
      <c r="H32" s="112"/>
      <c r="I32">
        <f>BRPL_EOD!AA32+BRPL_EOD!AB32</f>
        <v>13.67</v>
      </c>
      <c r="J32">
        <f>BYPL_EOD!AA32+BYPL_EOD!AB32</f>
        <v>7.81</v>
      </c>
      <c r="K32">
        <f>MES_EOD!AA32+MES_EOD!AB32</f>
        <v>0</v>
      </c>
      <c r="L32">
        <f>NDMC_EOD!AA32+NDMC_EOD!AB32</f>
        <v>2.0299999999999998</v>
      </c>
      <c r="M32">
        <f>TPDDL_EOD!AA32+TPDDL_EOD!AB32</f>
        <v>10.74</v>
      </c>
      <c r="N32">
        <f t="shared" si="0"/>
        <v>34.25</v>
      </c>
      <c r="O32" s="112">
        <f t="shared" si="1"/>
        <v>0.35000000000000142</v>
      </c>
      <c r="P32">
        <v>13.809693430656935</v>
      </c>
      <c r="Q32">
        <v>7.8898102189781021</v>
      </c>
      <c r="R32">
        <v>0</v>
      </c>
      <c r="S32">
        <v>2.050744525547445</v>
      </c>
      <c r="T32">
        <v>10.849751824817519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70</v>
      </c>
      <c r="G33">
        <f t="shared" si="5"/>
        <v>34.6</v>
      </c>
      <c r="H33" s="112"/>
      <c r="I33">
        <f>BRPL_EOD!AA33+BRPL_EOD!AB33</f>
        <v>13.67</v>
      </c>
      <c r="J33">
        <f>BYPL_EOD!AA33+BYPL_EOD!AB33</f>
        <v>7.81</v>
      </c>
      <c r="K33">
        <f>MES_EOD!AA33+MES_EOD!AB33</f>
        <v>0</v>
      </c>
      <c r="L33">
        <f>NDMC_EOD!AA33+NDMC_EOD!AB33</f>
        <v>2.0299999999999998</v>
      </c>
      <c r="M33">
        <f>TPDDL_EOD!AA33+TPDDL_EOD!AB33</f>
        <v>10.74</v>
      </c>
      <c r="N33">
        <f t="shared" si="0"/>
        <v>34.25</v>
      </c>
      <c r="O33" s="112">
        <f t="shared" si="1"/>
        <v>0.35000000000000142</v>
      </c>
      <c r="P33">
        <v>13.809693430656935</v>
      </c>
      <c r="Q33">
        <v>7.8898102189781021</v>
      </c>
      <c r="R33">
        <v>0</v>
      </c>
      <c r="S33">
        <v>2.050744525547445</v>
      </c>
      <c r="T33">
        <v>10.849751824817519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70</v>
      </c>
      <c r="G34">
        <f t="shared" si="5"/>
        <v>34.6</v>
      </c>
      <c r="H34" s="112"/>
      <c r="I34">
        <f>BRPL_EOD!AA34+BRPL_EOD!AB34</f>
        <v>13.67</v>
      </c>
      <c r="J34">
        <f>BYPL_EOD!AA34+BYPL_EOD!AB34</f>
        <v>7.81</v>
      </c>
      <c r="K34">
        <f>MES_EOD!AA34+MES_EOD!AB34</f>
        <v>0</v>
      </c>
      <c r="L34">
        <f>NDMC_EOD!AA34+NDMC_EOD!AB34</f>
        <v>2.0299999999999998</v>
      </c>
      <c r="M34">
        <f>TPDDL_EOD!AA34+TPDDL_EOD!AB34</f>
        <v>10.74</v>
      </c>
      <c r="N34">
        <f t="shared" si="0"/>
        <v>34.25</v>
      </c>
      <c r="O34" s="112">
        <f t="shared" si="1"/>
        <v>0.35000000000000142</v>
      </c>
      <c r="P34">
        <v>13.809693430656935</v>
      </c>
      <c r="Q34">
        <v>7.8898102189781021</v>
      </c>
      <c r="R34">
        <v>0</v>
      </c>
      <c r="S34">
        <v>2.050744525547445</v>
      </c>
      <c r="T34">
        <v>10.849751824817519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70</v>
      </c>
      <c r="G35">
        <f t="shared" si="5"/>
        <v>34.6</v>
      </c>
      <c r="H35" s="112"/>
      <c r="I35">
        <f>BRPL_EOD!AA35+BRPL_EOD!AB35</f>
        <v>13.67</v>
      </c>
      <c r="J35">
        <f>BYPL_EOD!AA35+BYPL_EOD!AB35</f>
        <v>7.81</v>
      </c>
      <c r="K35">
        <f>MES_EOD!AA35+MES_EOD!AB35</f>
        <v>0</v>
      </c>
      <c r="L35">
        <f>NDMC_EOD!AA35+NDMC_EOD!AB35</f>
        <v>2.0299999999999998</v>
      </c>
      <c r="M35">
        <f>TPDDL_EOD!AA35+TPDDL_EOD!AB35</f>
        <v>10.74</v>
      </c>
      <c r="N35">
        <f t="shared" si="0"/>
        <v>34.25</v>
      </c>
      <c r="O35" s="112">
        <f t="shared" si="1"/>
        <v>0.35000000000000142</v>
      </c>
      <c r="P35">
        <v>13.809693430656935</v>
      </c>
      <c r="Q35">
        <v>7.8898102189781021</v>
      </c>
      <c r="R35">
        <v>0</v>
      </c>
      <c r="S35">
        <v>2.050744525547445</v>
      </c>
      <c r="T35">
        <v>10.849751824817519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70</v>
      </c>
      <c r="G36">
        <f t="shared" si="5"/>
        <v>34.6</v>
      </c>
      <c r="H36" s="112"/>
      <c r="I36">
        <f>BRPL_EOD!AA36+BRPL_EOD!AB36</f>
        <v>13.67</v>
      </c>
      <c r="J36">
        <f>BYPL_EOD!AA36+BYPL_EOD!AB36</f>
        <v>7.81</v>
      </c>
      <c r="K36">
        <f>MES_EOD!AA36+MES_EOD!AB36</f>
        <v>0</v>
      </c>
      <c r="L36">
        <f>NDMC_EOD!AA36+NDMC_EOD!AB36</f>
        <v>2.0299999999999998</v>
      </c>
      <c r="M36">
        <f>TPDDL_EOD!AA36+TPDDL_EOD!AB36</f>
        <v>10.74</v>
      </c>
      <c r="N36">
        <f t="shared" si="0"/>
        <v>34.25</v>
      </c>
      <c r="O36" s="112">
        <f t="shared" si="1"/>
        <v>0.35000000000000142</v>
      </c>
      <c r="P36">
        <v>13.809693430656935</v>
      </c>
      <c r="Q36">
        <v>7.8898102189781021</v>
      </c>
      <c r="R36">
        <v>0</v>
      </c>
      <c r="S36">
        <v>2.050744525547445</v>
      </c>
      <c r="T36">
        <v>10.849751824817519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70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70</v>
      </c>
      <c r="G37">
        <f t="shared" si="5"/>
        <v>34.6</v>
      </c>
      <c r="H37" s="112"/>
      <c r="I37">
        <f>BRPL_EOD!AA37+BRPL_EOD!AB37</f>
        <v>13.67</v>
      </c>
      <c r="J37">
        <f>BYPL_EOD!AA37+BYPL_EOD!AB37</f>
        <v>7.81</v>
      </c>
      <c r="K37">
        <f>MES_EOD!AA37+MES_EOD!AB37</f>
        <v>0</v>
      </c>
      <c r="L37">
        <f>NDMC_EOD!AA37+NDMC_EOD!AB37</f>
        <v>2.0299999999999998</v>
      </c>
      <c r="M37">
        <f>TPDDL_EOD!AA37+TPDDL_EOD!AB37</f>
        <v>10.74</v>
      </c>
      <c r="N37">
        <f t="shared" si="0"/>
        <v>34.25</v>
      </c>
      <c r="O37" s="112">
        <f t="shared" si="1"/>
        <v>0.35000000000000142</v>
      </c>
      <c r="P37">
        <v>13.809693430656935</v>
      </c>
      <c r="Q37">
        <v>7.8898102189781021</v>
      </c>
      <c r="R37">
        <v>0</v>
      </c>
      <c r="S37">
        <v>2.050744525547445</v>
      </c>
      <c r="T37">
        <v>10.849751824817519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70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70</v>
      </c>
      <c r="G38">
        <f t="shared" si="5"/>
        <v>34.6</v>
      </c>
      <c r="H38" s="112"/>
      <c r="I38">
        <f>BRPL_EOD!AA38+BRPL_EOD!AB38</f>
        <v>13.67</v>
      </c>
      <c r="J38">
        <f>BYPL_EOD!AA38+BYPL_EOD!AB38</f>
        <v>7.81</v>
      </c>
      <c r="K38">
        <f>MES_EOD!AA38+MES_EOD!AB38</f>
        <v>0</v>
      </c>
      <c r="L38">
        <f>NDMC_EOD!AA38+NDMC_EOD!AB38</f>
        <v>2.0299999999999998</v>
      </c>
      <c r="M38">
        <f>TPDDL_EOD!AA38+TPDDL_EOD!AB38</f>
        <v>10.74</v>
      </c>
      <c r="N38">
        <f t="shared" si="0"/>
        <v>34.25</v>
      </c>
      <c r="O38" s="112">
        <f t="shared" si="1"/>
        <v>0.35000000000000142</v>
      </c>
      <c r="P38">
        <v>13.809693430656935</v>
      </c>
      <c r="Q38">
        <v>7.8898102189781021</v>
      </c>
      <c r="R38">
        <v>0</v>
      </c>
      <c r="S38">
        <v>2.050744525547445</v>
      </c>
      <c r="T38">
        <v>10.849751824817519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70</v>
      </c>
      <c r="G39">
        <f t="shared" si="5"/>
        <v>34.299999999999997</v>
      </c>
      <c r="H39" s="112"/>
      <c r="I39">
        <f>BRPL_EOD!AA39+BRPL_EOD!AB39</f>
        <v>13.67</v>
      </c>
      <c r="J39">
        <f>BYPL_EOD!AA39+BYPL_EOD!AB39</f>
        <v>7.81</v>
      </c>
      <c r="K39">
        <f>MES_EOD!AA39+MES_EOD!AB39</f>
        <v>0</v>
      </c>
      <c r="L39">
        <f>NDMC_EOD!AA39+NDMC_EOD!AB39</f>
        <v>2.0299999999999998</v>
      </c>
      <c r="M39">
        <f>TPDDL_EOD!AA39+TPDDL_EOD!AB39</f>
        <v>10.74</v>
      </c>
      <c r="N39">
        <f t="shared" si="0"/>
        <v>34.25</v>
      </c>
      <c r="O39" s="112">
        <f t="shared" si="1"/>
        <v>4.9999999999997158E-2</v>
      </c>
      <c r="P39">
        <v>13.689956204379561</v>
      </c>
      <c r="Q39">
        <v>7.8214014598540134</v>
      </c>
      <c r="R39">
        <v>0</v>
      </c>
      <c r="S39">
        <v>2.0329635036496345</v>
      </c>
      <c r="T39">
        <v>10.755678832116788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70</v>
      </c>
      <c r="G40">
        <f t="shared" si="5"/>
        <v>34.299999999999997</v>
      </c>
      <c r="H40" s="112"/>
      <c r="I40">
        <f>BRPL_EOD!AA40+BRPL_EOD!AB40</f>
        <v>13.67</v>
      </c>
      <c r="J40">
        <f>BYPL_EOD!AA40+BYPL_EOD!AB40</f>
        <v>7.81</v>
      </c>
      <c r="K40">
        <f>MES_EOD!AA40+MES_EOD!AB40</f>
        <v>0</v>
      </c>
      <c r="L40">
        <f>NDMC_EOD!AA40+NDMC_EOD!AB40</f>
        <v>2.0299999999999998</v>
      </c>
      <c r="M40">
        <f>TPDDL_EOD!AA40+TPDDL_EOD!AB40</f>
        <v>10.74</v>
      </c>
      <c r="N40">
        <f t="shared" si="0"/>
        <v>34.25</v>
      </c>
      <c r="O40" s="112">
        <f t="shared" si="1"/>
        <v>4.9999999999997158E-2</v>
      </c>
      <c r="P40">
        <v>13.689956204379561</v>
      </c>
      <c r="Q40">
        <v>7.8214014598540134</v>
      </c>
      <c r="R40">
        <v>0</v>
      </c>
      <c r="S40">
        <v>2.0329635036496345</v>
      </c>
      <c r="T40">
        <v>10.755678832116788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70</v>
      </c>
      <c r="G41">
        <f t="shared" si="5"/>
        <v>34.299999999999997</v>
      </c>
      <c r="H41" s="112"/>
      <c r="I41">
        <f>BRPL_EOD!AA41+BRPL_EOD!AB41</f>
        <v>13.67</v>
      </c>
      <c r="J41">
        <f>BYPL_EOD!AA41+BYPL_EOD!AB41</f>
        <v>7.81</v>
      </c>
      <c r="K41">
        <f>MES_EOD!AA41+MES_EOD!AB41</f>
        <v>0</v>
      </c>
      <c r="L41">
        <f>NDMC_EOD!AA41+NDMC_EOD!AB41</f>
        <v>2.0299999999999998</v>
      </c>
      <c r="M41">
        <f>TPDDL_EOD!AA41+TPDDL_EOD!AB41</f>
        <v>10.74</v>
      </c>
      <c r="N41">
        <f t="shared" si="0"/>
        <v>34.25</v>
      </c>
      <c r="O41" s="112">
        <f t="shared" si="1"/>
        <v>4.9999999999997158E-2</v>
      </c>
      <c r="P41">
        <v>13.689956204379561</v>
      </c>
      <c r="Q41">
        <v>7.8214014598540134</v>
      </c>
      <c r="R41">
        <v>0</v>
      </c>
      <c r="S41">
        <v>2.0329635036496345</v>
      </c>
      <c r="T41">
        <v>10.755678832116788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70</v>
      </c>
      <c r="G42">
        <f t="shared" si="5"/>
        <v>34.299999999999997</v>
      </c>
      <c r="H42" s="112"/>
      <c r="I42">
        <f>BRPL_EOD!AA42+BRPL_EOD!AB42</f>
        <v>13.67</v>
      </c>
      <c r="J42">
        <f>BYPL_EOD!AA42+BYPL_EOD!AB42</f>
        <v>7.81</v>
      </c>
      <c r="K42">
        <f>MES_EOD!AA42+MES_EOD!AB42</f>
        <v>0</v>
      </c>
      <c r="L42">
        <f>NDMC_EOD!AA42+NDMC_EOD!AB42</f>
        <v>2.0299999999999998</v>
      </c>
      <c r="M42">
        <f>TPDDL_EOD!AA42+TPDDL_EOD!AB42</f>
        <v>10.74</v>
      </c>
      <c r="N42">
        <f t="shared" si="0"/>
        <v>34.25</v>
      </c>
      <c r="O42" s="112">
        <f t="shared" si="1"/>
        <v>4.9999999999997158E-2</v>
      </c>
      <c r="P42">
        <v>13.689956204379561</v>
      </c>
      <c r="Q42">
        <v>7.8214014598540134</v>
      </c>
      <c r="R42">
        <v>0</v>
      </c>
      <c r="S42">
        <v>2.0329635036496345</v>
      </c>
      <c r="T42">
        <v>10.755678832116788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70</v>
      </c>
      <c r="G43">
        <f t="shared" si="5"/>
        <v>34.299999999999997</v>
      </c>
      <c r="H43" s="112"/>
      <c r="I43">
        <f>BRPL_EOD!AA43+BRPL_EOD!AB43</f>
        <v>13.67</v>
      </c>
      <c r="J43">
        <f>BYPL_EOD!AA43+BYPL_EOD!AB43</f>
        <v>7.81</v>
      </c>
      <c r="K43">
        <f>MES_EOD!AA43+MES_EOD!AB43</f>
        <v>0</v>
      </c>
      <c r="L43">
        <f>NDMC_EOD!AA43+NDMC_EOD!AB43</f>
        <v>2.0299999999999998</v>
      </c>
      <c r="M43">
        <f>TPDDL_EOD!AA43+TPDDL_EOD!AB43</f>
        <v>10.74</v>
      </c>
      <c r="N43">
        <f t="shared" si="0"/>
        <v>34.25</v>
      </c>
      <c r="O43" s="112">
        <f t="shared" si="1"/>
        <v>4.9999999999997158E-2</v>
      </c>
      <c r="P43">
        <v>13.689956204379561</v>
      </c>
      <c r="Q43">
        <v>7.8214014598540134</v>
      </c>
      <c r="R43">
        <v>0</v>
      </c>
      <c r="S43">
        <v>2.0329635036496345</v>
      </c>
      <c r="T43">
        <v>10.755678832116788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70</v>
      </c>
      <c r="G44">
        <f t="shared" si="5"/>
        <v>34.299999999999997</v>
      </c>
      <c r="H44" s="112"/>
      <c r="I44">
        <f>BRPL_EOD!AA44+BRPL_EOD!AB44</f>
        <v>13.67</v>
      </c>
      <c r="J44">
        <f>BYPL_EOD!AA44+BYPL_EOD!AB44</f>
        <v>7.81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10.74</v>
      </c>
      <c r="N44">
        <f t="shared" si="0"/>
        <v>34.25</v>
      </c>
      <c r="O44" s="112">
        <f t="shared" si="1"/>
        <v>4.9999999999997158E-2</v>
      </c>
      <c r="P44">
        <v>13.689956204379561</v>
      </c>
      <c r="Q44">
        <v>7.8214014598540134</v>
      </c>
      <c r="R44">
        <v>0</v>
      </c>
      <c r="S44">
        <v>2.0329635036496345</v>
      </c>
      <c r="T44">
        <v>10.755678832116788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70</v>
      </c>
      <c r="G45">
        <f t="shared" si="5"/>
        <v>34.299999999999997</v>
      </c>
      <c r="H45" s="112"/>
      <c r="I45">
        <f>BRPL_EOD!AA45+BRPL_EOD!AB45</f>
        <v>13.67</v>
      </c>
      <c r="J45">
        <f>BYPL_EOD!AA45+BYPL_EOD!AB45</f>
        <v>7.81</v>
      </c>
      <c r="K45">
        <f>MES_EOD!AA45+MES_EOD!AB45</f>
        <v>0</v>
      </c>
      <c r="L45">
        <f>NDMC_EOD!AA45+NDMC_EOD!AB45</f>
        <v>2.0299999999999998</v>
      </c>
      <c r="M45">
        <f>TPDDL_EOD!AA45+TPDDL_EOD!AB45</f>
        <v>10.74</v>
      </c>
      <c r="N45">
        <f t="shared" si="0"/>
        <v>34.25</v>
      </c>
      <c r="O45" s="112">
        <f t="shared" si="1"/>
        <v>4.9999999999997158E-2</v>
      </c>
      <c r="P45">
        <v>13.689956204379561</v>
      </c>
      <c r="Q45">
        <v>7.8214014598540134</v>
      </c>
      <c r="R45">
        <v>0</v>
      </c>
      <c r="S45">
        <v>2.0329635036496345</v>
      </c>
      <c r="T45">
        <v>10.755678832116788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70</v>
      </c>
      <c r="G46">
        <f t="shared" si="5"/>
        <v>34.299999999999997</v>
      </c>
      <c r="H46" s="112"/>
      <c r="I46">
        <f>BRPL_EOD!AA46+BRPL_EOD!AB46</f>
        <v>13.67</v>
      </c>
      <c r="J46">
        <f>BYPL_EOD!AA46+BYPL_EOD!AB46</f>
        <v>7.81</v>
      </c>
      <c r="K46">
        <f>MES_EOD!AA46+MES_EOD!AB46</f>
        <v>0</v>
      </c>
      <c r="L46">
        <f>NDMC_EOD!AA46+NDMC_EOD!AB46</f>
        <v>2.0299999999999998</v>
      </c>
      <c r="M46">
        <f>TPDDL_EOD!AA46+TPDDL_EOD!AB46</f>
        <v>10.74</v>
      </c>
      <c r="N46">
        <f t="shared" si="0"/>
        <v>34.25</v>
      </c>
      <c r="O46" s="112">
        <f t="shared" si="1"/>
        <v>4.9999999999997158E-2</v>
      </c>
      <c r="P46">
        <v>13.689956204379561</v>
      </c>
      <c r="Q46">
        <v>7.8214014598540134</v>
      </c>
      <c r="R46">
        <v>0</v>
      </c>
      <c r="S46">
        <v>2.0329635036496345</v>
      </c>
      <c r="T46">
        <v>10.755678832116788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70</v>
      </c>
      <c r="G47">
        <f t="shared" si="5"/>
        <v>34.299999999999997</v>
      </c>
      <c r="H47" s="112"/>
      <c r="I47">
        <f>BRPL_EOD!AA47+BRPL_EOD!AB47</f>
        <v>13.67</v>
      </c>
      <c r="J47">
        <f>BYPL_EOD!AA47+BYPL_EOD!AB47</f>
        <v>7.81</v>
      </c>
      <c r="K47">
        <f>MES_EOD!AA47+MES_EOD!AB47</f>
        <v>0</v>
      </c>
      <c r="L47">
        <f>NDMC_EOD!AA47+NDMC_EOD!AB47</f>
        <v>2.0299999999999998</v>
      </c>
      <c r="M47">
        <f>TPDDL_EOD!AA47+TPDDL_EOD!AB47</f>
        <v>10.74</v>
      </c>
      <c r="N47">
        <f t="shared" si="0"/>
        <v>34.25</v>
      </c>
      <c r="O47" s="112">
        <f t="shared" si="1"/>
        <v>4.9999999999997158E-2</v>
      </c>
      <c r="P47">
        <v>13.689956204379561</v>
      </c>
      <c r="Q47">
        <v>7.8214014598540134</v>
      </c>
      <c r="R47">
        <v>0</v>
      </c>
      <c r="S47">
        <v>2.0329635036496345</v>
      </c>
      <c r="T47">
        <v>10.755678832116788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70</v>
      </c>
      <c r="G48">
        <f t="shared" si="5"/>
        <v>34.299999999999997</v>
      </c>
      <c r="H48" s="112"/>
      <c r="I48">
        <f>BRPL_EOD!AA48+BRPL_EOD!AB48</f>
        <v>13.67</v>
      </c>
      <c r="J48">
        <f>BYPL_EOD!AA48+BYPL_EOD!AB48</f>
        <v>7.81</v>
      </c>
      <c r="K48">
        <f>MES_EOD!AA48+MES_EOD!AB48</f>
        <v>0</v>
      </c>
      <c r="L48">
        <f>NDMC_EOD!AA48+NDMC_EOD!AB48</f>
        <v>2.0299999999999998</v>
      </c>
      <c r="M48">
        <f>TPDDL_EOD!AA48+TPDDL_EOD!AB48</f>
        <v>10.74</v>
      </c>
      <c r="N48">
        <f t="shared" si="0"/>
        <v>34.25</v>
      </c>
      <c r="O48" s="112">
        <f t="shared" si="1"/>
        <v>4.9999999999997158E-2</v>
      </c>
      <c r="P48">
        <v>13.689956204379561</v>
      </c>
      <c r="Q48">
        <v>7.8214014598540134</v>
      </c>
      <c r="R48">
        <v>0</v>
      </c>
      <c r="S48">
        <v>2.0329635036496345</v>
      </c>
      <c r="T48">
        <v>10.755678832116788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70</v>
      </c>
      <c r="G49">
        <f t="shared" si="5"/>
        <v>34.299999999999997</v>
      </c>
      <c r="H49" s="112"/>
      <c r="I49">
        <f>BRPL_EOD!AA49+BRPL_EOD!AB49</f>
        <v>13.67</v>
      </c>
      <c r="J49">
        <f>BYPL_EOD!AA49+BYPL_EOD!AB49</f>
        <v>7.81</v>
      </c>
      <c r="K49">
        <f>MES_EOD!AA49+MES_EOD!AB49</f>
        <v>0</v>
      </c>
      <c r="L49">
        <f>NDMC_EOD!AA49+NDMC_EOD!AB49</f>
        <v>2.0299999999999998</v>
      </c>
      <c r="M49">
        <f>TPDDL_EOD!AA49+TPDDL_EOD!AB49</f>
        <v>10.74</v>
      </c>
      <c r="N49">
        <f t="shared" si="0"/>
        <v>34.25</v>
      </c>
      <c r="O49" s="112">
        <f t="shared" si="1"/>
        <v>4.9999999999997158E-2</v>
      </c>
      <c r="P49">
        <v>13.689956204379561</v>
      </c>
      <c r="Q49">
        <v>7.8214014598540134</v>
      </c>
      <c r="R49">
        <v>0</v>
      </c>
      <c r="S49">
        <v>2.0329635036496345</v>
      </c>
      <c r="T49">
        <v>10.755678832116788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70</v>
      </c>
      <c r="G50">
        <f t="shared" si="5"/>
        <v>34.299999999999997</v>
      </c>
      <c r="H50" s="112"/>
      <c r="I50">
        <f>BRPL_EOD!AA50+BRPL_EOD!AB50</f>
        <v>13.67</v>
      </c>
      <c r="J50">
        <f>BYPL_EOD!AA50+BYPL_EOD!AB50</f>
        <v>7.81</v>
      </c>
      <c r="K50">
        <f>MES_EOD!AA50+MES_EOD!AB50</f>
        <v>0</v>
      </c>
      <c r="L50">
        <f>NDMC_EOD!AA50+NDMC_EOD!AB50</f>
        <v>2.0299999999999998</v>
      </c>
      <c r="M50">
        <f>TPDDL_EOD!AA50+TPDDL_EOD!AB50</f>
        <v>10.74</v>
      </c>
      <c r="N50">
        <f t="shared" si="0"/>
        <v>34.25</v>
      </c>
      <c r="O50" s="112">
        <f t="shared" si="1"/>
        <v>4.9999999999997158E-2</v>
      </c>
      <c r="P50">
        <v>13.689956204379561</v>
      </c>
      <c r="Q50">
        <v>7.8214014598540134</v>
      </c>
      <c r="R50">
        <v>0</v>
      </c>
      <c r="S50">
        <v>2.0329635036496345</v>
      </c>
      <c r="T50">
        <v>10.755678832116788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70</v>
      </c>
      <c r="G51">
        <f t="shared" si="5"/>
        <v>34.299999999999997</v>
      </c>
      <c r="H51" s="112"/>
      <c r="I51">
        <f>BRPL_EOD!AA51+BRPL_EOD!AB51</f>
        <v>13.67</v>
      </c>
      <c r="J51">
        <f>BYPL_EOD!AA51+BYPL_EOD!AB51</f>
        <v>7.81</v>
      </c>
      <c r="K51">
        <f>MES_EOD!AA51+MES_EOD!AB51</f>
        <v>0</v>
      </c>
      <c r="L51">
        <f>NDMC_EOD!AA51+NDMC_EOD!AB51</f>
        <v>2.0299999999999998</v>
      </c>
      <c r="M51">
        <f>TPDDL_EOD!AA51+TPDDL_EOD!AB51</f>
        <v>10.74</v>
      </c>
      <c r="N51">
        <f t="shared" si="0"/>
        <v>34.25</v>
      </c>
      <c r="O51" s="112">
        <f t="shared" si="1"/>
        <v>4.9999999999997158E-2</v>
      </c>
      <c r="P51">
        <v>13.689956204379561</v>
      </c>
      <c r="Q51">
        <v>7.8214014598540134</v>
      </c>
      <c r="R51">
        <v>0</v>
      </c>
      <c r="S51">
        <v>2.0329635036496345</v>
      </c>
      <c r="T51">
        <v>10.755678832116788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70</v>
      </c>
      <c r="G52">
        <f t="shared" si="5"/>
        <v>34.299999999999997</v>
      </c>
      <c r="H52" s="112"/>
      <c r="I52">
        <f>BRPL_EOD!AA52+BRPL_EOD!AB52</f>
        <v>13.67</v>
      </c>
      <c r="J52">
        <f>BYPL_EOD!AA52+BYPL_EOD!AB52</f>
        <v>7.81</v>
      </c>
      <c r="K52">
        <f>MES_EOD!AA52+MES_EOD!AB52</f>
        <v>0</v>
      </c>
      <c r="L52">
        <f>NDMC_EOD!AA52+NDMC_EOD!AB52</f>
        <v>2.0299999999999998</v>
      </c>
      <c r="M52">
        <f>TPDDL_EOD!AA52+TPDDL_EOD!AB52</f>
        <v>10.74</v>
      </c>
      <c r="N52">
        <f t="shared" si="0"/>
        <v>34.25</v>
      </c>
      <c r="O52" s="112">
        <f t="shared" si="1"/>
        <v>4.9999999999997158E-2</v>
      </c>
      <c r="P52">
        <v>13.689956204379561</v>
      </c>
      <c r="Q52">
        <v>7.8214014598540134</v>
      </c>
      <c r="R52">
        <v>0</v>
      </c>
      <c r="S52">
        <v>2.0329635036496345</v>
      </c>
      <c r="T52">
        <v>10.755678832116788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70</v>
      </c>
      <c r="G53">
        <f t="shared" si="5"/>
        <v>34.299999999999997</v>
      </c>
      <c r="H53" s="112"/>
      <c r="I53">
        <f>BRPL_EOD!AA53+BRPL_EOD!AB53</f>
        <v>13.67</v>
      </c>
      <c r="J53">
        <f>BYPL_EOD!AA53+BYPL_EOD!AB53</f>
        <v>7.81</v>
      </c>
      <c r="K53">
        <f>MES_EOD!AA53+MES_EOD!AB53</f>
        <v>0</v>
      </c>
      <c r="L53">
        <f>NDMC_EOD!AA53+NDMC_EOD!AB53</f>
        <v>2.0299999999999998</v>
      </c>
      <c r="M53">
        <f>TPDDL_EOD!AA53+TPDDL_EOD!AB53</f>
        <v>10.74</v>
      </c>
      <c r="N53">
        <f t="shared" si="0"/>
        <v>34.25</v>
      </c>
      <c r="O53" s="112">
        <f t="shared" si="1"/>
        <v>4.9999999999997158E-2</v>
      </c>
      <c r="P53">
        <v>13.689956204379561</v>
      </c>
      <c r="Q53">
        <v>7.8214014598540134</v>
      </c>
      <c r="R53">
        <v>0</v>
      </c>
      <c r="S53">
        <v>2.0329635036496345</v>
      </c>
      <c r="T53">
        <v>10.755678832116788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70</v>
      </c>
      <c r="G54">
        <f t="shared" si="5"/>
        <v>34.299999999999997</v>
      </c>
      <c r="H54" s="112"/>
      <c r="I54">
        <f>BRPL_EOD!AA54+BRPL_EOD!AB54</f>
        <v>13.67</v>
      </c>
      <c r="J54">
        <f>BYPL_EOD!AA54+BYPL_EOD!AB54</f>
        <v>7.81</v>
      </c>
      <c r="K54">
        <f>MES_EOD!AA54+MES_EOD!AB54</f>
        <v>0</v>
      </c>
      <c r="L54">
        <f>NDMC_EOD!AA54+NDMC_EOD!AB54</f>
        <v>2.0299999999999998</v>
      </c>
      <c r="M54">
        <f>TPDDL_EOD!AA54+TPDDL_EOD!AB54</f>
        <v>10.74</v>
      </c>
      <c r="N54">
        <f t="shared" si="0"/>
        <v>34.25</v>
      </c>
      <c r="O54" s="112">
        <f t="shared" si="1"/>
        <v>4.9999999999997158E-2</v>
      </c>
      <c r="P54">
        <v>13.689956204379561</v>
      </c>
      <c r="Q54">
        <v>7.8214014598540134</v>
      </c>
      <c r="R54">
        <v>0</v>
      </c>
      <c r="S54">
        <v>2.0329635036496345</v>
      </c>
      <c r="T54">
        <v>10.755678832116788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70</v>
      </c>
      <c r="G55">
        <f t="shared" si="5"/>
        <v>34.299999999999997</v>
      </c>
      <c r="H55" s="112"/>
      <c r="I55">
        <f>BRPL_EOD!AA55+BRPL_EOD!AB55</f>
        <v>13.67</v>
      </c>
      <c r="J55">
        <f>BYPL_EOD!AA55+BYPL_EOD!AB55</f>
        <v>7.81</v>
      </c>
      <c r="K55">
        <f>MES_EOD!AA55+MES_EOD!AB55</f>
        <v>0</v>
      </c>
      <c r="L55">
        <f>NDMC_EOD!AA55+NDMC_EOD!AB55</f>
        <v>2.0299999999999998</v>
      </c>
      <c r="M55">
        <f>TPDDL_EOD!AA55+TPDDL_EOD!AB55</f>
        <v>10.74</v>
      </c>
      <c r="N55">
        <f t="shared" si="0"/>
        <v>34.25</v>
      </c>
      <c r="O55" s="112">
        <f t="shared" si="1"/>
        <v>4.9999999999997158E-2</v>
      </c>
      <c r="P55">
        <v>13.689956204379561</v>
      </c>
      <c r="Q55">
        <v>7.8214014598540134</v>
      </c>
      <c r="R55">
        <v>0</v>
      </c>
      <c r="S55">
        <v>2.0329635036496345</v>
      </c>
      <c r="T55">
        <v>10.755678832116788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70</v>
      </c>
      <c r="G56">
        <f t="shared" si="5"/>
        <v>34.299999999999997</v>
      </c>
      <c r="H56" s="112"/>
      <c r="I56">
        <f>BRPL_EOD!AA56+BRPL_EOD!AB56</f>
        <v>13.67</v>
      </c>
      <c r="J56">
        <f>BYPL_EOD!AA56+BYPL_EOD!AB56</f>
        <v>7.81</v>
      </c>
      <c r="K56">
        <f>MES_EOD!AA56+MES_EOD!AB56</f>
        <v>0</v>
      </c>
      <c r="L56">
        <f>NDMC_EOD!AA56+NDMC_EOD!AB56</f>
        <v>2.0299999999999998</v>
      </c>
      <c r="M56">
        <f>TPDDL_EOD!AA56+TPDDL_EOD!AB56</f>
        <v>10.74</v>
      </c>
      <c r="N56">
        <f t="shared" si="0"/>
        <v>34.25</v>
      </c>
      <c r="O56" s="112">
        <f t="shared" si="1"/>
        <v>4.9999999999997158E-2</v>
      </c>
      <c r="P56">
        <v>13.689956204379561</v>
      </c>
      <c r="Q56">
        <v>7.8214014598540134</v>
      </c>
      <c r="R56">
        <v>0</v>
      </c>
      <c r="S56">
        <v>2.0329635036496345</v>
      </c>
      <c r="T56">
        <v>10.755678832116788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70</v>
      </c>
      <c r="G57">
        <f t="shared" si="5"/>
        <v>34.299999999999997</v>
      </c>
      <c r="H57" s="112"/>
      <c r="I57">
        <f>BRPL_EOD!AA57+BRPL_EOD!AB57</f>
        <v>13.67</v>
      </c>
      <c r="J57">
        <f>BYPL_EOD!AA57+BYPL_EOD!AB57</f>
        <v>7.81</v>
      </c>
      <c r="K57">
        <f>MES_EOD!AA57+MES_EOD!AB57</f>
        <v>0</v>
      </c>
      <c r="L57">
        <f>NDMC_EOD!AA57+NDMC_EOD!AB57</f>
        <v>2.0299999999999998</v>
      </c>
      <c r="M57">
        <f>TPDDL_EOD!AA57+TPDDL_EOD!AB57</f>
        <v>10.74</v>
      </c>
      <c r="N57">
        <f t="shared" si="0"/>
        <v>34.25</v>
      </c>
      <c r="O57" s="112">
        <f t="shared" si="1"/>
        <v>4.9999999999997158E-2</v>
      </c>
      <c r="P57">
        <v>13.689956204379561</v>
      </c>
      <c r="Q57">
        <v>7.8214014598540134</v>
      </c>
      <c r="R57">
        <v>0</v>
      </c>
      <c r="S57">
        <v>2.0329635036496345</v>
      </c>
      <c r="T57">
        <v>10.755678832116788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70</v>
      </c>
      <c r="G58">
        <f t="shared" si="5"/>
        <v>34.299999999999997</v>
      </c>
      <c r="H58" s="112"/>
      <c r="I58">
        <f>BRPL_EOD!AA58+BRPL_EOD!AB58</f>
        <v>13.67</v>
      </c>
      <c r="J58">
        <f>BYPL_EOD!AA58+BYPL_EOD!AB58</f>
        <v>7.81</v>
      </c>
      <c r="K58">
        <f>MES_EOD!AA58+MES_EOD!AB58</f>
        <v>0</v>
      </c>
      <c r="L58">
        <f>NDMC_EOD!AA58+NDMC_EOD!AB58</f>
        <v>2.0299999999999998</v>
      </c>
      <c r="M58">
        <f>TPDDL_EOD!AA58+TPDDL_EOD!AB58</f>
        <v>10.74</v>
      </c>
      <c r="N58">
        <f t="shared" si="0"/>
        <v>34.25</v>
      </c>
      <c r="O58" s="112">
        <f t="shared" si="1"/>
        <v>4.9999999999997158E-2</v>
      </c>
      <c r="P58">
        <v>13.689956204379561</v>
      </c>
      <c r="Q58">
        <v>7.8214014598540134</v>
      </c>
      <c r="R58">
        <v>0</v>
      </c>
      <c r="S58">
        <v>2.0329635036496345</v>
      </c>
      <c r="T58">
        <v>10.755678832116788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70</v>
      </c>
      <c r="G59">
        <f t="shared" si="5"/>
        <v>34.299999999999997</v>
      </c>
      <c r="H59" s="112"/>
      <c r="I59">
        <f>BRPL_EOD!AA59+BRPL_EOD!AB59</f>
        <v>13.67</v>
      </c>
      <c r="J59">
        <f>BYPL_EOD!AA59+BYPL_EOD!AB59</f>
        <v>7.81</v>
      </c>
      <c r="K59">
        <f>MES_EOD!AA59+MES_EOD!AB59</f>
        <v>0</v>
      </c>
      <c r="L59">
        <f>NDMC_EOD!AA59+NDMC_EOD!AB59</f>
        <v>2.0299999999999998</v>
      </c>
      <c r="M59">
        <f>TPDDL_EOD!AA59+TPDDL_EOD!AB59</f>
        <v>10.74</v>
      </c>
      <c r="N59">
        <f t="shared" si="0"/>
        <v>34.25</v>
      </c>
      <c r="O59" s="112">
        <f t="shared" si="1"/>
        <v>4.9999999999997158E-2</v>
      </c>
      <c r="P59">
        <v>13.689956204379561</v>
      </c>
      <c r="Q59">
        <v>7.8214014598540134</v>
      </c>
      <c r="R59">
        <v>0</v>
      </c>
      <c r="S59">
        <v>2.0329635036496345</v>
      </c>
      <c r="T59">
        <v>10.755678832116788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70</v>
      </c>
      <c r="G60">
        <f t="shared" si="5"/>
        <v>34.299999999999997</v>
      </c>
      <c r="H60" s="112"/>
      <c r="I60">
        <f>BRPL_EOD!AA60+BRPL_EOD!AB60</f>
        <v>13.67</v>
      </c>
      <c r="J60">
        <f>BYPL_EOD!AA60+BYPL_EOD!AB60</f>
        <v>7.81</v>
      </c>
      <c r="K60">
        <f>MES_EOD!AA60+MES_EOD!AB60</f>
        <v>0</v>
      </c>
      <c r="L60">
        <f>NDMC_EOD!AA60+NDMC_EOD!AB60</f>
        <v>2.0299999999999998</v>
      </c>
      <c r="M60">
        <f>TPDDL_EOD!AA60+TPDDL_EOD!AB60</f>
        <v>10.74</v>
      </c>
      <c r="N60">
        <f t="shared" si="0"/>
        <v>34.25</v>
      </c>
      <c r="O60" s="112">
        <f t="shared" si="1"/>
        <v>4.9999999999997158E-2</v>
      </c>
      <c r="P60">
        <v>13.689956204379561</v>
      </c>
      <c r="Q60">
        <v>7.8214014598540134</v>
      </c>
      <c r="R60">
        <v>0</v>
      </c>
      <c r="S60">
        <v>2.0329635036496345</v>
      </c>
      <c r="T60">
        <v>10.755678832116788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70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70</v>
      </c>
      <c r="G61">
        <f t="shared" si="5"/>
        <v>34.299999999999997</v>
      </c>
      <c r="H61" s="112"/>
      <c r="I61">
        <f>BRPL_EOD!AA61+BRPL_EOD!AB61</f>
        <v>13.67</v>
      </c>
      <c r="J61">
        <f>BYPL_EOD!AA61+BYPL_EOD!AB61</f>
        <v>7.81</v>
      </c>
      <c r="K61">
        <f>MES_EOD!AA61+MES_EOD!AB61</f>
        <v>0</v>
      </c>
      <c r="L61">
        <f>NDMC_EOD!AA61+NDMC_EOD!AB61</f>
        <v>2.0299999999999998</v>
      </c>
      <c r="M61">
        <f>TPDDL_EOD!AA61+TPDDL_EOD!AB61</f>
        <v>10.74</v>
      </c>
      <c r="N61">
        <f t="shared" si="0"/>
        <v>34.25</v>
      </c>
      <c r="O61" s="112">
        <f t="shared" si="1"/>
        <v>4.9999999999997158E-2</v>
      </c>
      <c r="P61">
        <v>13.689956204379561</v>
      </c>
      <c r="Q61">
        <v>7.8214014598540134</v>
      </c>
      <c r="R61">
        <v>0</v>
      </c>
      <c r="S61">
        <v>2.0329635036496345</v>
      </c>
      <c r="T61">
        <v>10.755678832116788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70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70</v>
      </c>
      <c r="G62">
        <f t="shared" si="5"/>
        <v>34.299999999999997</v>
      </c>
      <c r="H62" s="112"/>
      <c r="I62">
        <f>BRPL_EOD!AA62+BRPL_EOD!AB62</f>
        <v>13.67</v>
      </c>
      <c r="J62">
        <f>BYPL_EOD!AA62+BYPL_EOD!AB62</f>
        <v>7.81</v>
      </c>
      <c r="K62">
        <f>MES_EOD!AA62+MES_EOD!AB62</f>
        <v>0</v>
      </c>
      <c r="L62">
        <f>NDMC_EOD!AA62+NDMC_EOD!AB62</f>
        <v>2.0299999999999998</v>
      </c>
      <c r="M62">
        <f>TPDDL_EOD!AA62+TPDDL_EOD!AB62</f>
        <v>10.74</v>
      </c>
      <c r="N62">
        <f t="shared" si="0"/>
        <v>34.25</v>
      </c>
      <c r="O62" s="112">
        <f t="shared" si="1"/>
        <v>4.9999999999997158E-2</v>
      </c>
      <c r="P62">
        <v>13.689956204379561</v>
      </c>
      <c r="Q62">
        <v>7.8214014598540134</v>
      </c>
      <c r="R62">
        <v>0</v>
      </c>
      <c r="S62">
        <v>2.0329635036496345</v>
      </c>
      <c r="T62">
        <v>10.755678832116788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70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70</v>
      </c>
      <c r="G63">
        <f t="shared" si="5"/>
        <v>34.299999999999997</v>
      </c>
      <c r="H63" s="112"/>
      <c r="I63">
        <f>BRPL_EOD!AA63+BRPL_EOD!AB63</f>
        <v>13.67</v>
      </c>
      <c r="J63">
        <f>BYPL_EOD!AA63+BYPL_EOD!AB63</f>
        <v>7.81</v>
      </c>
      <c r="K63">
        <f>MES_EOD!AA63+MES_EOD!AB63</f>
        <v>0</v>
      </c>
      <c r="L63">
        <f>NDMC_EOD!AA63+NDMC_EOD!AB63</f>
        <v>2.0299999999999998</v>
      </c>
      <c r="M63">
        <f>TPDDL_EOD!AA63+TPDDL_EOD!AB63</f>
        <v>10.74</v>
      </c>
      <c r="N63">
        <f t="shared" si="0"/>
        <v>34.25</v>
      </c>
      <c r="O63" s="112">
        <f t="shared" si="1"/>
        <v>4.9999999999997158E-2</v>
      </c>
      <c r="P63">
        <v>13.689956204379561</v>
      </c>
      <c r="Q63">
        <v>7.8214014598540134</v>
      </c>
      <c r="R63">
        <v>0</v>
      </c>
      <c r="S63">
        <v>2.0329635036496345</v>
      </c>
      <c r="T63">
        <v>10.755678832116788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70</v>
      </c>
      <c r="G64">
        <f t="shared" si="5"/>
        <v>34.299999999999997</v>
      </c>
      <c r="H64" s="112"/>
      <c r="I64">
        <f>BRPL_EOD!AA64+BRPL_EOD!AB64</f>
        <v>13.67</v>
      </c>
      <c r="J64">
        <f>BYPL_EOD!AA64+BYPL_EOD!AB64</f>
        <v>7.81</v>
      </c>
      <c r="K64">
        <f>MES_EOD!AA64+MES_EOD!AB64</f>
        <v>0</v>
      </c>
      <c r="L64">
        <f>NDMC_EOD!AA64+NDMC_EOD!AB64</f>
        <v>2.0299999999999998</v>
      </c>
      <c r="M64">
        <f>TPDDL_EOD!AA64+TPDDL_EOD!AB64</f>
        <v>10.74</v>
      </c>
      <c r="N64">
        <f t="shared" si="0"/>
        <v>34.25</v>
      </c>
      <c r="O64" s="112">
        <f t="shared" si="1"/>
        <v>4.9999999999997158E-2</v>
      </c>
      <c r="P64">
        <v>13.689956204379561</v>
      </c>
      <c r="Q64">
        <v>7.8214014598540134</v>
      </c>
      <c r="R64">
        <v>0</v>
      </c>
      <c r="S64">
        <v>2.0329635036496345</v>
      </c>
      <c r="T64">
        <v>10.755678832116788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70</v>
      </c>
      <c r="G65">
        <f t="shared" si="5"/>
        <v>34.299999999999997</v>
      </c>
      <c r="H65" s="112"/>
      <c r="I65">
        <f>BRPL_EOD!AA65+BRPL_EOD!AB65</f>
        <v>13.67</v>
      </c>
      <c r="J65">
        <f>BYPL_EOD!AA65+BYPL_EOD!AB65</f>
        <v>7.81</v>
      </c>
      <c r="K65">
        <f>MES_EOD!AA65+MES_EOD!AB65</f>
        <v>0</v>
      </c>
      <c r="L65">
        <f>NDMC_EOD!AA65+NDMC_EOD!AB65</f>
        <v>2.0299999999999998</v>
      </c>
      <c r="M65">
        <f>TPDDL_EOD!AA65+TPDDL_EOD!AB65</f>
        <v>10.74</v>
      </c>
      <c r="N65">
        <f t="shared" si="0"/>
        <v>34.25</v>
      </c>
      <c r="O65" s="112">
        <f t="shared" si="1"/>
        <v>4.9999999999997158E-2</v>
      </c>
      <c r="P65">
        <v>13.689956204379561</v>
      </c>
      <c r="Q65">
        <v>7.8214014598540134</v>
      </c>
      <c r="R65">
        <v>0</v>
      </c>
      <c r="S65">
        <v>2.0329635036496345</v>
      </c>
      <c r="T65">
        <v>10.755678832116788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70</v>
      </c>
      <c r="G66">
        <f t="shared" si="5"/>
        <v>34.299999999999997</v>
      </c>
      <c r="H66" s="112"/>
      <c r="I66">
        <f>BRPL_EOD!AA66+BRPL_EOD!AB66</f>
        <v>13.67</v>
      </c>
      <c r="J66">
        <f>BYPL_EOD!AA66+BYPL_EOD!AB66</f>
        <v>7.81</v>
      </c>
      <c r="K66">
        <f>MES_EOD!AA66+MES_EOD!AB66</f>
        <v>0</v>
      </c>
      <c r="L66">
        <f>NDMC_EOD!AA66+NDMC_EOD!AB66</f>
        <v>2.0299999999999998</v>
      </c>
      <c r="M66">
        <f>TPDDL_EOD!AA66+TPDDL_EOD!AB66</f>
        <v>10.74</v>
      </c>
      <c r="N66">
        <f t="shared" si="0"/>
        <v>34.25</v>
      </c>
      <c r="O66" s="112">
        <f t="shared" si="1"/>
        <v>4.9999999999997158E-2</v>
      </c>
      <c r="P66">
        <v>13.689956204379561</v>
      </c>
      <c r="Q66">
        <v>7.8214014598540134</v>
      </c>
      <c r="R66">
        <v>0</v>
      </c>
      <c r="S66">
        <v>2.0329635036496345</v>
      </c>
      <c r="T66">
        <v>10.755678832116788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70</v>
      </c>
      <c r="G67">
        <f t="shared" si="5"/>
        <v>34.299999999999997</v>
      </c>
      <c r="H67" s="112"/>
      <c r="I67">
        <f>BRPL_EOD!AA67+BRPL_EOD!AB67</f>
        <v>13.67</v>
      </c>
      <c r="J67">
        <f>BYPL_EOD!AA67+BYPL_EOD!AB67</f>
        <v>7.81</v>
      </c>
      <c r="K67">
        <f>MES_EOD!AA67+MES_EOD!AB67</f>
        <v>0</v>
      </c>
      <c r="L67">
        <f>NDMC_EOD!AA67+NDMC_EOD!AB67</f>
        <v>2.0299999999999998</v>
      </c>
      <c r="M67">
        <f>TPDDL_EOD!AA67+TPDDL_EOD!AB67</f>
        <v>10.74</v>
      </c>
      <c r="N67">
        <f t="shared" ref="N67:N98" si="6">SUM(I67:M67)</f>
        <v>34.25</v>
      </c>
      <c r="O67" s="112">
        <f t="shared" ref="O67:O98" si="7">G67-N67</f>
        <v>4.9999999999997158E-2</v>
      </c>
      <c r="P67">
        <v>13.689956204379561</v>
      </c>
      <c r="Q67">
        <v>7.8214014598540134</v>
      </c>
      <c r="R67">
        <v>0</v>
      </c>
      <c r="S67">
        <v>2.0329635036496345</v>
      </c>
      <c r="T67">
        <v>10.755678832116788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70</v>
      </c>
      <c r="G68">
        <f t="shared" ref="G68:G98" si="11">D68+E68-X68</f>
        <v>34.299999999999997</v>
      </c>
      <c r="H68" s="112"/>
      <c r="I68">
        <f>BRPL_EOD!AA68+BRPL_EOD!AB68</f>
        <v>13.67</v>
      </c>
      <c r="J68">
        <f>BYPL_EOD!AA68+BYPL_EOD!AB68</f>
        <v>7.81</v>
      </c>
      <c r="K68">
        <f>MES_EOD!AA68+MES_EOD!AB68</f>
        <v>0</v>
      </c>
      <c r="L68">
        <f>NDMC_EOD!AA68+NDMC_EOD!AB68</f>
        <v>2.0299999999999998</v>
      </c>
      <c r="M68">
        <f>TPDDL_EOD!AA68+TPDDL_EOD!AB68</f>
        <v>10.74</v>
      </c>
      <c r="N68">
        <f t="shared" si="6"/>
        <v>34.25</v>
      </c>
      <c r="O68" s="112">
        <f t="shared" si="7"/>
        <v>4.9999999999997158E-2</v>
      </c>
      <c r="P68">
        <v>13.689956204379561</v>
      </c>
      <c r="Q68">
        <v>7.8214014598540134</v>
      </c>
      <c r="R68">
        <v>0</v>
      </c>
      <c r="S68">
        <v>2.0329635036496345</v>
      </c>
      <c r="T68">
        <v>10.755678832116788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70</v>
      </c>
      <c r="G69">
        <f t="shared" si="11"/>
        <v>34.299999999999997</v>
      </c>
      <c r="H69" s="112"/>
      <c r="I69">
        <f>BRPL_EOD!AA69+BRPL_EOD!AB69</f>
        <v>13.67</v>
      </c>
      <c r="J69">
        <f>BYPL_EOD!AA69+BYPL_EOD!AB69</f>
        <v>7.81</v>
      </c>
      <c r="K69">
        <f>MES_EOD!AA69+MES_EOD!AB69</f>
        <v>0</v>
      </c>
      <c r="L69">
        <f>NDMC_EOD!AA69+NDMC_EOD!AB69</f>
        <v>2.0299999999999998</v>
      </c>
      <c r="M69">
        <f>TPDDL_EOD!AA69+TPDDL_EOD!AB69</f>
        <v>10.74</v>
      </c>
      <c r="N69">
        <f t="shared" si="6"/>
        <v>34.25</v>
      </c>
      <c r="O69" s="112">
        <f t="shared" si="7"/>
        <v>4.9999999999997158E-2</v>
      </c>
      <c r="P69">
        <v>13.689956204379561</v>
      </c>
      <c r="Q69">
        <v>7.8214014598540134</v>
      </c>
      <c r="R69">
        <v>0</v>
      </c>
      <c r="S69">
        <v>2.0329635036496345</v>
      </c>
      <c r="T69">
        <v>10.755678832116788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70</v>
      </c>
      <c r="G70">
        <f t="shared" si="11"/>
        <v>34.299999999999997</v>
      </c>
      <c r="H70" s="112"/>
      <c r="I70">
        <f>BRPL_EOD!AA70+BRPL_EOD!AB70</f>
        <v>13.67</v>
      </c>
      <c r="J70">
        <f>BYPL_EOD!AA70+BYPL_EOD!AB70</f>
        <v>7.81</v>
      </c>
      <c r="K70">
        <f>MES_EOD!AA70+MES_EOD!AB70</f>
        <v>0</v>
      </c>
      <c r="L70">
        <f>NDMC_EOD!AA70+NDMC_EOD!AB70</f>
        <v>2.0299999999999998</v>
      </c>
      <c r="M70">
        <f>TPDDL_EOD!AA70+TPDDL_EOD!AB70</f>
        <v>10.74</v>
      </c>
      <c r="N70">
        <f t="shared" si="6"/>
        <v>34.25</v>
      </c>
      <c r="O70" s="112">
        <f t="shared" si="7"/>
        <v>4.9999999999997158E-2</v>
      </c>
      <c r="P70">
        <v>13.689956204379561</v>
      </c>
      <c r="Q70">
        <v>7.8214014598540134</v>
      </c>
      <c r="R70">
        <v>0</v>
      </c>
      <c r="S70">
        <v>2.0329635036496345</v>
      </c>
      <c r="T70">
        <v>10.755678832116788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70</v>
      </c>
      <c r="G71">
        <f t="shared" si="11"/>
        <v>34.299999999999997</v>
      </c>
      <c r="H71" s="112"/>
      <c r="I71">
        <f>BRPL_EOD!AA71+BRPL_EOD!AB71</f>
        <v>13.67</v>
      </c>
      <c r="J71">
        <f>BYPL_EOD!AA71+BYPL_EOD!AB71</f>
        <v>7.81</v>
      </c>
      <c r="K71">
        <f>MES_EOD!AA71+MES_EOD!AB71</f>
        <v>0</v>
      </c>
      <c r="L71">
        <f>NDMC_EOD!AA71+NDMC_EOD!AB71</f>
        <v>2.0299999999999998</v>
      </c>
      <c r="M71">
        <f>TPDDL_EOD!AA71+TPDDL_EOD!AB71</f>
        <v>10.74</v>
      </c>
      <c r="N71">
        <f t="shared" si="6"/>
        <v>34.25</v>
      </c>
      <c r="O71" s="112">
        <f t="shared" si="7"/>
        <v>4.9999999999997158E-2</v>
      </c>
      <c r="P71">
        <v>13.689956204379561</v>
      </c>
      <c r="Q71">
        <v>7.8214014598540134</v>
      </c>
      <c r="R71">
        <v>0</v>
      </c>
      <c r="S71">
        <v>2.0329635036496345</v>
      </c>
      <c r="T71">
        <v>10.755678832116788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70</v>
      </c>
      <c r="G72">
        <f t="shared" si="11"/>
        <v>34.299999999999997</v>
      </c>
      <c r="H72" s="112"/>
      <c r="I72">
        <f>BRPL_EOD!AA72+BRPL_EOD!AB72</f>
        <v>13.67</v>
      </c>
      <c r="J72">
        <f>BYPL_EOD!AA72+BYPL_EOD!AB72</f>
        <v>7.81</v>
      </c>
      <c r="K72">
        <f>MES_EOD!AA72+MES_EOD!AB72</f>
        <v>0</v>
      </c>
      <c r="L72">
        <f>NDMC_EOD!AA72+NDMC_EOD!AB72</f>
        <v>2.0299999999999998</v>
      </c>
      <c r="M72">
        <f>TPDDL_EOD!AA72+TPDDL_EOD!AB72</f>
        <v>10.74</v>
      </c>
      <c r="N72">
        <f t="shared" si="6"/>
        <v>34.25</v>
      </c>
      <c r="O72" s="112">
        <f t="shared" si="7"/>
        <v>4.9999999999997158E-2</v>
      </c>
      <c r="P72">
        <v>13.689956204379561</v>
      </c>
      <c r="Q72">
        <v>7.8214014598540134</v>
      </c>
      <c r="R72">
        <v>0</v>
      </c>
      <c r="S72">
        <v>2.0329635036496345</v>
      </c>
      <c r="T72">
        <v>10.755678832116788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70</v>
      </c>
      <c r="G73">
        <f t="shared" si="11"/>
        <v>34.299999999999997</v>
      </c>
      <c r="H73" s="112"/>
      <c r="I73">
        <f>BRPL_EOD!AA73+BRPL_EOD!AB73</f>
        <v>13.67</v>
      </c>
      <c r="J73">
        <f>BYPL_EOD!AA73+BYPL_EOD!AB73</f>
        <v>7.81</v>
      </c>
      <c r="K73">
        <f>MES_EOD!AA73+MES_EOD!AB73</f>
        <v>0</v>
      </c>
      <c r="L73">
        <f>NDMC_EOD!AA73+NDMC_EOD!AB73</f>
        <v>2.0299999999999998</v>
      </c>
      <c r="M73">
        <f>TPDDL_EOD!AA73+TPDDL_EOD!AB73</f>
        <v>10.74</v>
      </c>
      <c r="N73">
        <f t="shared" si="6"/>
        <v>34.25</v>
      </c>
      <c r="O73" s="112">
        <f t="shared" si="7"/>
        <v>4.9999999999997158E-2</v>
      </c>
      <c r="P73">
        <v>13.689956204379561</v>
      </c>
      <c r="Q73">
        <v>7.8214014598540134</v>
      </c>
      <c r="R73">
        <v>0</v>
      </c>
      <c r="S73">
        <v>2.0329635036496345</v>
      </c>
      <c r="T73">
        <v>10.755678832116788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70</v>
      </c>
      <c r="G74">
        <f t="shared" si="11"/>
        <v>34.299999999999997</v>
      </c>
      <c r="H74" s="112"/>
      <c r="I74">
        <f>BRPL_EOD!AA74+BRPL_EOD!AB74</f>
        <v>13.67</v>
      </c>
      <c r="J74">
        <f>BYPL_EOD!AA74+BYPL_EOD!AB74</f>
        <v>7.81</v>
      </c>
      <c r="K74">
        <f>MES_EOD!AA74+MES_EOD!AB74</f>
        <v>0</v>
      </c>
      <c r="L74">
        <f>NDMC_EOD!AA74+NDMC_EOD!AB74</f>
        <v>2.0299999999999998</v>
      </c>
      <c r="M74">
        <f>TPDDL_EOD!AA74+TPDDL_EOD!AB74</f>
        <v>10.74</v>
      </c>
      <c r="N74">
        <f t="shared" si="6"/>
        <v>34.25</v>
      </c>
      <c r="O74" s="112">
        <f t="shared" si="7"/>
        <v>4.9999999999997158E-2</v>
      </c>
      <c r="P74">
        <v>13.689956204379561</v>
      </c>
      <c r="Q74">
        <v>7.8214014598540134</v>
      </c>
      <c r="R74">
        <v>0</v>
      </c>
      <c r="S74">
        <v>2.0329635036496345</v>
      </c>
      <c r="T74">
        <v>10.755678832116788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70</v>
      </c>
      <c r="G75">
        <f t="shared" si="11"/>
        <v>34.6</v>
      </c>
      <c r="H75" s="112"/>
      <c r="I75">
        <f>BRPL_EOD!AA75+BRPL_EOD!AB75</f>
        <v>13.67</v>
      </c>
      <c r="J75">
        <f>BYPL_EOD!AA75+BYPL_EOD!AB75</f>
        <v>7.81</v>
      </c>
      <c r="K75">
        <f>MES_EOD!AA75+MES_EOD!AB75</f>
        <v>0</v>
      </c>
      <c r="L75">
        <f>NDMC_EOD!AA75+NDMC_EOD!AB75</f>
        <v>2.0299999999999998</v>
      </c>
      <c r="M75">
        <f>TPDDL_EOD!AA75+TPDDL_EOD!AB75</f>
        <v>10.74</v>
      </c>
      <c r="N75">
        <f t="shared" si="6"/>
        <v>34.25</v>
      </c>
      <c r="O75" s="112">
        <f t="shared" si="7"/>
        <v>0.35000000000000142</v>
      </c>
      <c r="P75">
        <v>13.809693430656935</v>
      </c>
      <c r="Q75">
        <v>7.8898102189781021</v>
      </c>
      <c r="R75">
        <v>0</v>
      </c>
      <c r="S75">
        <v>2.050744525547445</v>
      </c>
      <c r="T75">
        <v>10.849751824817519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70</v>
      </c>
      <c r="G76">
        <f t="shared" si="11"/>
        <v>34.6</v>
      </c>
      <c r="H76" s="112"/>
      <c r="I76">
        <f>BRPL_EOD!AA76+BRPL_EOD!AB76</f>
        <v>13.67</v>
      </c>
      <c r="J76">
        <f>BYPL_EOD!AA76+BYPL_EOD!AB76</f>
        <v>7.81</v>
      </c>
      <c r="K76">
        <f>MES_EOD!AA76+MES_EOD!AB76</f>
        <v>0</v>
      </c>
      <c r="L76">
        <f>NDMC_EOD!AA76+NDMC_EOD!AB76</f>
        <v>2.0299999999999998</v>
      </c>
      <c r="M76">
        <f>TPDDL_EOD!AA76+TPDDL_EOD!AB76</f>
        <v>10.74</v>
      </c>
      <c r="N76">
        <f t="shared" si="6"/>
        <v>34.25</v>
      </c>
      <c r="O76" s="112">
        <f t="shared" si="7"/>
        <v>0.35000000000000142</v>
      </c>
      <c r="P76">
        <v>13.809693430656935</v>
      </c>
      <c r="Q76">
        <v>7.8898102189781021</v>
      </c>
      <c r="R76">
        <v>0</v>
      </c>
      <c r="S76">
        <v>2.050744525547445</v>
      </c>
      <c r="T76">
        <v>10.849751824817519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13.67</v>
      </c>
      <c r="J77">
        <f>BYPL_EOD!AA77+BYPL_EOD!AB77</f>
        <v>7.81</v>
      </c>
      <c r="K77">
        <f>MES_EOD!AA77+MES_EOD!AB77</f>
        <v>0</v>
      </c>
      <c r="L77">
        <f>NDMC_EOD!AA77+NDMC_EOD!AB77</f>
        <v>2.0299999999999998</v>
      </c>
      <c r="M77">
        <f>TPDDL_EOD!AA77+TPDDL_EOD!AB77</f>
        <v>10.74</v>
      </c>
      <c r="N77">
        <f t="shared" si="6"/>
        <v>34.25</v>
      </c>
      <c r="O77" s="112">
        <f t="shared" si="7"/>
        <v>0.35000000000000142</v>
      </c>
      <c r="P77">
        <v>13.809693430656935</v>
      </c>
      <c r="Q77">
        <v>7.8898102189781021</v>
      </c>
      <c r="R77">
        <v>0</v>
      </c>
      <c r="S77">
        <v>2.050744525547445</v>
      </c>
      <c r="T77">
        <v>10.849751824817519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13.67</v>
      </c>
      <c r="J78">
        <f>BYPL_EOD!AA78+BYPL_EOD!AB78</f>
        <v>7.81</v>
      </c>
      <c r="K78">
        <f>MES_EOD!AA78+MES_EOD!AB78</f>
        <v>0</v>
      </c>
      <c r="L78">
        <f>NDMC_EOD!AA78+NDMC_EOD!AB78</f>
        <v>2.0299999999999998</v>
      </c>
      <c r="M78">
        <f>TPDDL_EOD!AA78+TPDDL_EOD!AB78</f>
        <v>10.74</v>
      </c>
      <c r="N78">
        <f t="shared" si="6"/>
        <v>34.25</v>
      </c>
      <c r="O78" s="112">
        <f t="shared" si="7"/>
        <v>0.35000000000000142</v>
      </c>
      <c r="P78">
        <v>13.809693430656935</v>
      </c>
      <c r="Q78">
        <v>7.8898102189781021</v>
      </c>
      <c r="R78">
        <v>0</v>
      </c>
      <c r="S78">
        <v>2.050744525547445</v>
      </c>
      <c r="T78">
        <v>10.849751824817519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13.67</v>
      </c>
      <c r="J79">
        <f>BYPL_EOD!AA79+BYPL_EOD!AB79</f>
        <v>7.81</v>
      </c>
      <c r="K79">
        <f>MES_EOD!AA79+MES_EOD!AB79</f>
        <v>0</v>
      </c>
      <c r="L79">
        <f>NDMC_EOD!AA79+NDMC_EOD!AB79</f>
        <v>2.0299999999999998</v>
      </c>
      <c r="M79">
        <f>TPDDL_EOD!AA79+TPDDL_EOD!AB79</f>
        <v>10.74</v>
      </c>
      <c r="N79">
        <f t="shared" si="6"/>
        <v>34.25</v>
      </c>
      <c r="O79" s="112">
        <f t="shared" si="7"/>
        <v>0.35000000000000142</v>
      </c>
      <c r="P79">
        <v>13.809693430656935</v>
      </c>
      <c r="Q79">
        <v>7.8898102189781021</v>
      </c>
      <c r="R79">
        <v>0</v>
      </c>
      <c r="S79">
        <v>2.050744525547445</v>
      </c>
      <c r="T79">
        <v>10.849751824817519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13.67</v>
      </c>
      <c r="J80">
        <f>BYPL_EOD!AA80+BYPL_EOD!AB80</f>
        <v>7.81</v>
      </c>
      <c r="K80">
        <f>MES_EOD!AA80+MES_EOD!AB80</f>
        <v>0</v>
      </c>
      <c r="L80">
        <f>NDMC_EOD!AA80+NDMC_EOD!AB80</f>
        <v>2.0299999999999998</v>
      </c>
      <c r="M80">
        <f>TPDDL_EOD!AA80+TPDDL_EOD!AB80</f>
        <v>10.74</v>
      </c>
      <c r="N80">
        <f t="shared" si="6"/>
        <v>34.25</v>
      </c>
      <c r="O80" s="112">
        <f t="shared" si="7"/>
        <v>0.35000000000000142</v>
      </c>
      <c r="P80">
        <v>13.809693430656935</v>
      </c>
      <c r="Q80">
        <v>7.8898102189781021</v>
      </c>
      <c r="R80">
        <v>0</v>
      </c>
      <c r="S80">
        <v>2.050744525547445</v>
      </c>
      <c r="T80">
        <v>10.849751824817519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13.67</v>
      </c>
      <c r="J81">
        <f>BYPL_EOD!AA81+BYPL_EOD!AB81</f>
        <v>7.81</v>
      </c>
      <c r="K81">
        <f>MES_EOD!AA81+MES_EOD!AB81</f>
        <v>0</v>
      </c>
      <c r="L81">
        <f>NDMC_EOD!AA81+NDMC_EOD!AB81</f>
        <v>2.0299999999999998</v>
      </c>
      <c r="M81">
        <f>TPDDL_EOD!AA81+TPDDL_EOD!AB81</f>
        <v>10.74</v>
      </c>
      <c r="N81">
        <f t="shared" si="6"/>
        <v>34.25</v>
      </c>
      <c r="O81" s="112">
        <f t="shared" si="7"/>
        <v>0.35000000000000142</v>
      </c>
      <c r="P81">
        <v>13.809693430656935</v>
      </c>
      <c r="Q81">
        <v>7.8898102189781021</v>
      </c>
      <c r="R81">
        <v>0</v>
      </c>
      <c r="S81">
        <v>2.050744525547445</v>
      </c>
      <c r="T81">
        <v>10.849751824817519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13.67</v>
      </c>
      <c r="J82">
        <f>BYPL_EOD!AA82+BYPL_EOD!AB82</f>
        <v>7.81</v>
      </c>
      <c r="K82">
        <f>MES_EOD!AA82+MES_EOD!AB82</f>
        <v>0</v>
      </c>
      <c r="L82">
        <f>NDMC_EOD!AA82+NDMC_EOD!AB82</f>
        <v>2.0299999999999998</v>
      </c>
      <c r="M82">
        <f>TPDDL_EOD!AA82+TPDDL_EOD!AB82</f>
        <v>10.74</v>
      </c>
      <c r="N82">
        <f t="shared" si="6"/>
        <v>34.25</v>
      </c>
      <c r="O82" s="112">
        <f t="shared" si="7"/>
        <v>0.35000000000000142</v>
      </c>
      <c r="P82">
        <v>13.809693430656935</v>
      </c>
      <c r="Q82">
        <v>7.8898102189781021</v>
      </c>
      <c r="R82">
        <v>0</v>
      </c>
      <c r="S82">
        <v>2.050744525547445</v>
      </c>
      <c r="T82">
        <v>10.849751824817519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13.67</v>
      </c>
      <c r="J83">
        <f>BYPL_EOD!AA83+BYPL_EOD!AB83</f>
        <v>7.81</v>
      </c>
      <c r="K83">
        <f>MES_EOD!AA83+MES_EOD!AB83</f>
        <v>0</v>
      </c>
      <c r="L83">
        <f>NDMC_EOD!AA83+NDMC_EOD!AB83</f>
        <v>2.0299999999999998</v>
      </c>
      <c r="M83">
        <f>TPDDL_EOD!AA83+TPDDL_EOD!AB83</f>
        <v>10.74</v>
      </c>
      <c r="N83">
        <f t="shared" si="6"/>
        <v>34.25</v>
      </c>
      <c r="O83" s="112">
        <f t="shared" si="7"/>
        <v>0.35000000000000142</v>
      </c>
      <c r="P83">
        <v>13.809693430656935</v>
      </c>
      <c r="Q83">
        <v>7.8898102189781021</v>
      </c>
      <c r="R83">
        <v>0</v>
      </c>
      <c r="S83">
        <v>2.050744525547445</v>
      </c>
      <c r="T83">
        <v>10.849751824817519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13.67</v>
      </c>
      <c r="J84">
        <f>BYPL_EOD!AA84+BYPL_EOD!AB84</f>
        <v>7.81</v>
      </c>
      <c r="K84">
        <f>MES_EOD!AA84+MES_EOD!AB84</f>
        <v>0</v>
      </c>
      <c r="L84">
        <f>NDMC_EOD!AA84+NDMC_EOD!AB84</f>
        <v>2.0299999999999998</v>
      </c>
      <c r="M84">
        <f>TPDDL_EOD!AA84+TPDDL_EOD!AB84</f>
        <v>10.74</v>
      </c>
      <c r="N84">
        <f t="shared" si="6"/>
        <v>34.25</v>
      </c>
      <c r="O84" s="112">
        <f t="shared" si="7"/>
        <v>0.35000000000000142</v>
      </c>
      <c r="P84">
        <v>13.809693430656935</v>
      </c>
      <c r="Q84">
        <v>7.8898102189781021</v>
      </c>
      <c r="R84">
        <v>0</v>
      </c>
      <c r="S84">
        <v>2.050744525547445</v>
      </c>
      <c r="T84">
        <v>10.849751824817519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13.67</v>
      </c>
      <c r="J85">
        <f>BYPL_EOD!AA85+BYPL_EOD!AB85</f>
        <v>7.81</v>
      </c>
      <c r="K85">
        <f>MES_EOD!AA85+MES_EOD!AB85</f>
        <v>0</v>
      </c>
      <c r="L85">
        <f>NDMC_EOD!AA85+NDMC_EOD!AB85</f>
        <v>2.0299999999999998</v>
      </c>
      <c r="M85">
        <f>TPDDL_EOD!AA85+TPDDL_EOD!AB85</f>
        <v>10.74</v>
      </c>
      <c r="N85">
        <f t="shared" si="6"/>
        <v>34.25</v>
      </c>
      <c r="O85" s="112">
        <f t="shared" si="7"/>
        <v>0.35000000000000142</v>
      </c>
      <c r="P85">
        <v>13.809693430656935</v>
      </c>
      <c r="Q85">
        <v>7.8898102189781021</v>
      </c>
      <c r="R85">
        <v>0</v>
      </c>
      <c r="S85">
        <v>2.050744525547445</v>
      </c>
      <c r="T85">
        <v>10.849751824817519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13.67</v>
      </c>
      <c r="J86">
        <f>BYPL_EOD!AA86+BYPL_EOD!AB86</f>
        <v>7.81</v>
      </c>
      <c r="K86">
        <f>MES_EOD!AA86+MES_EOD!AB86</f>
        <v>0</v>
      </c>
      <c r="L86">
        <f>NDMC_EOD!AA86+NDMC_EOD!AB86</f>
        <v>2.0299999999999998</v>
      </c>
      <c r="M86">
        <f>TPDDL_EOD!AA86+TPDDL_EOD!AB86</f>
        <v>10.74</v>
      </c>
      <c r="N86">
        <f t="shared" si="6"/>
        <v>34.25</v>
      </c>
      <c r="O86" s="112">
        <f t="shared" si="7"/>
        <v>0.35000000000000142</v>
      </c>
      <c r="P86">
        <v>13.809693430656935</v>
      </c>
      <c r="Q86">
        <v>7.8898102189781021</v>
      </c>
      <c r="R86">
        <v>0</v>
      </c>
      <c r="S86">
        <v>2.050744525547445</v>
      </c>
      <c r="T86">
        <v>10.849751824817519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13.67</v>
      </c>
      <c r="J87">
        <f>BYPL_EOD!AA87+BYPL_EOD!AB87</f>
        <v>7.81</v>
      </c>
      <c r="K87">
        <f>MES_EOD!AA87+MES_EOD!AB87</f>
        <v>0</v>
      </c>
      <c r="L87">
        <f>NDMC_EOD!AA87+NDMC_EOD!AB87</f>
        <v>2.0299999999999998</v>
      </c>
      <c r="M87">
        <f>TPDDL_EOD!AA87+TPDDL_EOD!AB87</f>
        <v>10.74</v>
      </c>
      <c r="N87">
        <f t="shared" si="6"/>
        <v>34.25</v>
      </c>
      <c r="O87" s="112">
        <f t="shared" si="7"/>
        <v>0.35000000000000142</v>
      </c>
      <c r="P87">
        <v>13.809693430656935</v>
      </c>
      <c r="Q87">
        <v>7.8898102189781021</v>
      </c>
      <c r="R87">
        <v>0</v>
      </c>
      <c r="S87">
        <v>2.050744525547445</v>
      </c>
      <c r="T87">
        <v>10.849751824817519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70</v>
      </c>
      <c r="G88">
        <f t="shared" si="11"/>
        <v>34.6</v>
      </c>
      <c r="H88" s="112"/>
      <c r="I88">
        <f>BRPL_EOD!AA88+BRPL_EOD!AB88</f>
        <v>13.67</v>
      </c>
      <c r="J88">
        <f>BYPL_EOD!AA88+BYPL_EOD!AB88</f>
        <v>7.81</v>
      </c>
      <c r="K88">
        <f>MES_EOD!AA88+MES_EOD!AB88</f>
        <v>0</v>
      </c>
      <c r="L88">
        <f>NDMC_EOD!AA88+NDMC_EOD!AB88</f>
        <v>2.0299999999999998</v>
      </c>
      <c r="M88">
        <f>TPDDL_EOD!AA88+TPDDL_EOD!AB88</f>
        <v>10.74</v>
      </c>
      <c r="N88">
        <f t="shared" si="6"/>
        <v>34.25</v>
      </c>
      <c r="O88" s="112">
        <f t="shared" si="7"/>
        <v>0.35000000000000142</v>
      </c>
      <c r="P88">
        <v>13.809693430656935</v>
      </c>
      <c r="Q88">
        <v>7.8898102189781021</v>
      </c>
      <c r="R88">
        <v>0</v>
      </c>
      <c r="S88">
        <v>2.050744525547445</v>
      </c>
      <c r="T88">
        <v>10.849751824817519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70</v>
      </c>
      <c r="G89">
        <f t="shared" si="11"/>
        <v>34.6</v>
      </c>
      <c r="H89" s="112"/>
      <c r="I89">
        <f>BRPL_EOD!AA89+BRPL_EOD!AB89</f>
        <v>13.67</v>
      </c>
      <c r="J89">
        <f>BYPL_EOD!AA89+BYPL_EOD!AB89</f>
        <v>7.81</v>
      </c>
      <c r="K89">
        <f>MES_EOD!AA89+MES_EOD!AB89</f>
        <v>0</v>
      </c>
      <c r="L89">
        <f>NDMC_EOD!AA89+NDMC_EOD!AB89</f>
        <v>2.0299999999999998</v>
      </c>
      <c r="M89">
        <f>TPDDL_EOD!AA89+TPDDL_EOD!AB89</f>
        <v>10.74</v>
      </c>
      <c r="N89">
        <f t="shared" si="6"/>
        <v>34.25</v>
      </c>
      <c r="O89" s="112">
        <f t="shared" si="7"/>
        <v>0.35000000000000142</v>
      </c>
      <c r="P89">
        <v>13.809693430656935</v>
      </c>
      <c r="Q89">
        <v>7.8898102189781021</v>
      </c>
      <c r="R89">
        <v>0</v>
      </c>
      <c r="S89">
        <v>2.050744525547445</v>
      </c>
      <c r="T89">
        <v>10.849751824817519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70</v>
      </c>
      <c r="G90">
        <f t="shared" si="11"/>
        <v>34.6</v>
      </c>
      <c r="H90" s="112"/>
      <c r="I90">
        <f>BRPL_EOD!AA90+BRPL_EOD!AB90</f>
        <v>13.67</v>
      </c>
      <c r="J90">
        <f>BYPL_EOD!AA90+BYPL_EOD!AB90</f>
        <v>7.81</v>
      </c>
      <c r="K90">
        <f>MES_EOD!AA90+MES_EOD!AB90</f>
        <v>0</v>
      </c>
      <c r="L90">
        <f>NDMC_EOD!AA90+NDMC_EOD!AB90</f>
        <v>2.0299999999999998</v>
      </c>
      <c r="M90">
        <f>TPDDL_EOD!AA90+TPDDL_EOD!AB90</f>
        <v>10.74</v>
      </c>
      <c r="N90">
        <f t="shared" si="6"/>
        <v>34.25</v>
      </c>
      <c r="O90" s="112">
        <f t="shared" si="7"/>
        <v>0.35000000000000142</v>
      </c>
      <c r="P90">
        <v>13.809693430656935</v>
      </c>
      <c r="Q90">
        <v>7.8898102189781021</v>
      </c>
      <c r="R90">
        <v>0</v>
      </c>
      <c r="S90">
        <v>2.050744525547445</v>
      </c>
      <c r="T90">
        <v>10.849751824817519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70</v>
      </c>
      <c r="G91">
        <f t="shared" si="11"/>
        <v>34.6</v>
      </c>
      <c r="H91" s="112"/>
      <c r="I91">
        <f>BRPL_EOD!AA91+BRPL_EOD!AB91</f>
        <v>13.67</v>
      </c>
      <c r="J91">
        <f>BYPL_EOD!AA91+BYPL_EOD!AB91</f>
        <v>7.81</v>
      </c>
      <c r="K91">
        <f>MES_EOD!AA91+MES_EOD!AB91</f>
        <v>0</v>
      </c>
      <c r="L91">
        <f>NDMC_EOD!AA91+NDMC_EOD!AB91</f>
        <v>2.0299999999999998</v>
      </c>
      <c r="M91">
        <f>TPDDL_EOD!AA91+TPDDL_EOD!AB91</f>
        <v>10.74</v>
      </c>
      <c r="N91">
        <f t="shared" si="6"/>
        <v>34.25</v>
      </c>
      <c r="O91" s="112">
        <f t="shared" si="7"/>
        <v>0.35000000000000142</v>
      </c>
      <c r="P91">
        <v>13.809693430656935</v>
      </c>
      <c r="Q91">
        <v>7.8898102189781021</v>
      </c>
      <c r="R91">
        <v>0</v>
      </c>
      <c r="S91">
        <v>2.050744525547445</v>
      </c>
      <c r="T91">
        <v>10.849751824817519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70</v>
      </c>
      <c r="G92">
        <f t="shared" si="11"/>
        <v>34.6</v>
      </c>
      <c r="H92" s="112"/>
      <c r="I92">
        <f>BRPL_EOD!AA92+BRPL_EOD!AB92</f>
        <v>13.67</v>
      </c>
      <c r="J92">
        <f>BYPL_EOD!AA92+BYPL_EOD!AB92</f>
        <v>7.81</v>
      </c>
      <c r="K92">
        <f>MES_EOD!AA92+MES_EOD!AB92</f>
        <v>0</v>
      </c>
      <c r="L92">
        <f>NDMC_EOD!AA92+NDMC_EOD!AB92</f>
        <v>2.0299999999999998</v>
      </c>
      <c r="M92">
        <f>TPDDL_EOD!AA92+TPDDL_EOD!AB92</f>
        <v>10.74</v>
      </c>
      <c r="N92">
        <f t="shared" si="6"/>
        <v>34.25</v>
      </c>
      <c r="O92" s="112">
        <f t="shared" si="7"/>
        <v>0.35000000000000142</v>
      </c>
      <c r="P92">
        <v>13.809693430656935</v>
      </c>
      <c r="Q92">
        <v>7.8898102189781021</v>
      </c>
      <c r="R92">
        <v>0</v>
      </c>
      <c r="S92">
        <v>2.050744525547445</v>
      </c>
      <c r="T92">
        <v>10.849751824817519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70</v>
      </c>
      <c r="G93">
        <f t="shared" si="11"/>
        <v>34.6</v>
      </c>
      <c r="H93" s="112"/>
      <c r="I93">
        <f>BRPL_EOD!AA93+BRPL_EOD!AB93</f>
        <v>13.67</v>
      </c>
      <c r="J93">
        <f>BYPL_EOD!AA93+BYPL_EOD!AB93</f>
        <v>7.81</v>
      </c>
      <c r="K93">
        <f>MES_EOD!AA93+MES_EOD!AB93</f>
        <v>0</v>
      </c>
      <c r="L93">
        <f>NDMC_EOD!AA93+NDMC_EOD!AB93</f>
        <v>2.0299999999999998</v>
      </c>
      <c r="M93">
        <f>TPDDL_EOD!AA93+TPDDL_EOD!AB93</f>
        <v>10.74</v>
      </c>
      <c r="N93">
        <f t="shared" si="6"/>
        <v>34.25</v>
      </c>
      <c r="O93" s="112">
        <f t="shared" si="7"/>
        <v>0.35000000000000142</v>
      </c>
      <c r="P93">
        <v>13.809693430656935</v>
      </c>
      <c r="Q93">
        <v>7.8898102189781021</v>
      </c>
      <c r="R93">
        <v>0</v>
      </c>
      <c r="S93">
        <v>2.050744525547445</v>
      </c>
      <c r="T93">
        <v>10.849751824817519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70</v>
      </c>
      <c r="G94">
        <f t="shared" si="11"/>
        <v>36.6</v>
      </c>
      <c r="H94" s="112"/>
      <c r="I94">
        <f>BRPL_EOD!AA94+BRPL_EOD!AB94</f>
        <v>14.96</v>
      </c>
      <c r="J94">
        <f>BYPL_EOD!AA94+BYPL_EOD!AB94</f>
        <v>8.19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36.229999999999997</v>
      </c>
      <c r="O94" s="112">
        <f t="shared" si="7"/>
        <v>0.37000000000000455</v>
      </c>
      <c r="P94">
        <v>15.112779464532158</v>
      </c>
      <c r="Q94">
        <v>8.2736406293127249</v>
      </c>
      <c r="R94">
        <v>0</v>
      </c>
      <c r="S94">
        <v>2.1012420645873591</v>
      </c>
      <c r="T94">
        <v>11.112337841567763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70</v>
      </c>
      <c r="G95">
        <f t="shared" si="11"/>
        <v>36.6</v>
      </c>
      <c r="H95" s="112"/>
      <c r="I95">
        <f>BRPL_EOD!AA95+BRPL_EOD!AB95</f>
        <v>14.96</v>
      </c>
      <c r="J95">
        <f>BYPL_EOD!AA95+BYPL_EOD!AB95</f>
        <v>8.19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36.229999999999997</v>
      </c>
      <c r="O95" s="112">
        <f t="shared" si="7"/>
        <v>0.37000000000000455</v>
      </c>
      <c r="P95">
        <v>15.112779464532158</v>
      </c>
      <c r="Q95">
        <v>8.2736406293127249</v>
      </c>
      <c r="R95">
        <v>0</v>
      </c>
      <c r="S95">
        <v>2.1012420645873591</v>
      </c>
      <c r="T95">
        <v>11.112337841567763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70</v>
      </c>
      <c r="G96">
        <f t="shared" si="11"/>
        <v>36.6</v>
      </c>
      <c r="H96" s="112"/>
      <c r="I96">
        <f>BRPL_EOD!AA96+BRPL_EOD!AB96</f>
        <v>14.96</v>
      </c>
      <c r="J96">
        <f>BYPL_EOD!AA96+BYPL_EOD!AB96</f>
        <v>8.19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36.229999999999997</v>
      </c>
      <c r="O96" s="112">
        <f t="shared" si="7"/>
        <v>0.37000000000000455</v>
      </c>
      <c r="P96">
        <v>15.112779464532158</v>
      </c>
      <c r="Q96">
        <v>8.2736406293127249</v>
      </c>
      <c r="R96">
        <v>0</v>
      </c>
      <c r="S96">
        <v>2.1012420645873591</v>
      </c>
      <c r="T96">
        <v>11.112337841567763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70</v>
      </c>
      <c r="G97">
        <f t="shared" si="11"/>
        <v>36.6</v>
      </c>
      <c r="H97" s="112"/>
      <c r="I97">
        <f>BRPL_EOD!AA97+BRPL_EOD!AB97</f>
        <v>14.96</v>
      </c>
      <c r="J97">
        <f>BYPL_EOD!AA97+BYPL_EOD!AB97</f>
        <v>8.19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36.229999999999997</v>
      </c>
      <c r="O97" s="112">
        <f t="shared" si="7"/>
        <v>0.37000000000000455</v>
      </c>
      <c r="P97">
        <v>15.112779464532158</v>
      </c>
      <c r="Q97">
        <v>8.2736406293127249</v>
      </c>
      <c r="R97">
        <v>0</v>
      </c>
      <c r="S97">
        <v>2.1012420645873591</v>
      </c>
      <c r="T97">
        <v>11.112337841567763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70</v>
      </c>
      <c r="G98">
        <f t="shared" si="11"/>
        <v>36.6</v>
      </c>
      <c r="H98" s="112"/>
      <c r="I98">
        <f>BRPL_EOD!AA98+BRPL_EOD!AB98</f>
        <v>14.96</v>
      </c>
      <c r="J98">
        <f>BYPL_EOD!AA98+BYPL_EOD!AB98</f>
        <v>8.19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36.229999999999997</v>
      </c>
      <c r="O98" s="112">
        <f t="shared" si="7"/>
        <v>0.37000000000000455</v>
      </c>
      <c r="P98">
        <v>15.112779464532158</v>
      </c>
      <c r="Q98">
        <v>8.2736406293127249</v>
      </c>
      <c r="R98">
        <v>0</v>
      </c>
      <c r="S98">
        <v>2.1012420645873591</v>
      </c>
      <c r="T98">
        <v>11.112337841567763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1.68</v>
      </c>
      <c r="C99" s="114">
        <f t="shared" ref="C99:U99" si="12">SUM(C3:C98)/4000</f>
        <v>0</v>
      </c>
      <c r="D99" s="114">
        <f t="shared" si="12"/>
        <v>0.83019999999999972</v>
      </c>
      <c r="E99" s="114">
        <f t="shared" si="12"/>
        <v>0</v>
      </c>
      <c r="F99" s="114">
        <f t="shared" si="12"/>
        <v>1.68</v>
      </c>
      <c r="G99" s="114">
        <f t="shared" si="12"/>
        <v>0.83019999999999972</v>
      </c>
      <c r="H99" s="114"/>
      <c r="I99" s="114">
        <f t="shared" si="12"/>
        <v>0.3296925</v>
      </c>
      <c r="J99" s="114">
        <f t="shared" si="12"/>
        <v>0.18791499999999975</v>
      </c>
      <c r="K99" s="114">
        <f t="shared" si="12"/>
        <v>0</v>
      </c>
      <c r="L99" s="114">
        <f t="shared" si="12"/>
        <v>4.8782500000000034E-2</v>
      </c>
      <c r="M99" s="114">
        <f t="shared" si="12"/>
        <v>0.25808500000000018</v>
      </c>
      <c r="N99" s="114">
        <f t="shared" si="12"/>
        <v>0.82447500000000007</v>
      </c>
      <c r="O99" s="114">
        <f t="shared" si="12"/>
        <v>5.7250000000000001E-3</v>
      </c>
      <c r="P99" s="114">
        <f t="shared" si="12"/>
        <v>0.3319838648416143</v>
      </c>
      <c r="Q99" s="114">
        <f t="shared" si="12"/>
        <v>0.18921955443627617</v>
      </c>
      <c r="R99" s="114">
        <f t="shared" si="12"/>
        <v>0</v>
      </c>
      <c r="S99" s="114">
        <f t="shared" si="12"/>
        <v>4.9120961339858341E-2</v>
      </c>
      <c r="T99" s="114">
        <f t="shared" si="12"/>
        <v>0.25987561938225201</v>
      </c>
      <c r="U99" s="114">
        <f t="shared" si="12"/>
        <v>0.83019999999999972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288</v>
      </c>
      <c r="E7">
        <f>BAWANA!AM7</f>
        <v>0</v>
      </c>
      <c r="F7">
        <f t="shared" si="4"/>
        <v>256</v>
      </c>
      <c r="G7">
        <f t="shared" si="5"/>
        <v>288</v>
      </c>
      <c r="H7" s="112"/>
      <c r="I7">
        <f>BRPL_EOD!AI7+BRPL_EOD!AJ7</f>
        <v>134.56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288.01</v>
      </c>
      <c r="O7" s="112">
        <f t="shared" si="1"/>
        <v>-9.9999999999909051E-3</v>
      </c>
      <c r="P7">
        <v>134.55532794000209</v>
      </c>
      <c r="Q7">
        <v>54.998090344085277</v>
      </c>
      <c r="R7">
        <v>5.8397972292628726</v>
      </c>
      <c r="S7">
        <v>22.999201416617478</v>
      </c>
      <c r="T7">
        <v>69.607583070032291</v>
      </c>
      <c r="U7" s="114">
        <f t="shared" si="2"/>
        <v>288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288</v>
      </c>
      <c r="E8">
        <f>BAWANA!AM8</f>
        <v>0</v>
      </c>
      <c r="F8">
        <f t="shared" si="4"/>
        <v>256</v>
      </c>
      <c r="G8">
        <f t="shared" si="5"/>
        <v>288</v>
      </c>
      <c r="H8" s="112"/>
      <c r="I8">
        <f>BRPL_EOD!AI8+BRPL_EOD!AJ8</f>
        <v>134.56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288.01</v>
      </c>
      <c r="O8" s="112">
        <f t="shared" si="1"/>
        <v>-9.9999999999909051E-3</v>
      </c>
      <c r="P8">
        <v>134.55532794000209</v>
      </c>
      <c r="Q8">
        <v>54.998090344085277</v>
      </c>
      <c r="R8">
        <v>5.8397972292628726</v>
      </c>
      <c r="S8">
        <v>22.999201416617478</v>
      </c>
      <c r="T8">
        <v>69.607583070032291</v>
      </c>
      <c r="U8" s="114">
        <f t="shared" si="2"/>
        <v>288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288.05999999999995</v>
      </c>
      <c r="E9">
        <f>BAWANA!AM9</f>
        <v>0</v>
      </c>
      <c r="F9">
        <f t="shared" si="4"/>
        <v>256</v>
      </c>
      <c r="G9">
        <f t="shared" si="5"/>
        <v>288.05999999999995</v>
      </c>
      <c r="H9" s="112"/>
      <c r="I9">
        <f>BRPL_EOD!AI9+BRPL_EOD!AJ9</f>
        <v>134.61000000000001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288.06</v>
      </c>
      <c r="O9" s="112">
        <f t="shared" si="1"/>
        <v>0</v>
      </c>
      <c r="P9">
        <v>134.60999999999999</v>
      </c>
      <c r="Q9">
        <v>54.999999999999986</v>
      </c>
      <c r="R9">
        <v>5.839999999999999</v>
      </c>
      <c r="S9">
        <v>22.999999999999996</v>
      </c>
      <c r="T9">
        <v>69.609999999999985</v>
      </c>
      <c r="U9" s="114">
        <f t="shared" si="2"/>
        <v>288.05999999999995</v>
      </c>
      <c r="V9" s="112">
        <f t="shared" si="3"/>
        <v>0</v>
      </c>
      <c r="Y9">
        <f>BAWANA!AW9+BAWANA!AX9</f>
        <v>15.97</v>
      </c>
      <c r="Z9">
        <f>BAWANA!BD9+BAWANA!BE9</f>
        <v>15.97</v>
      </c>
      <c r="AA9">
        <f>BAWANA!X9+BAWANA!Y9</f>
        <v>15.97</v>
      </c>
      <c r="AB9">
        <f>BAWANA!AE9+BAWANA!AF9</f>
        <v>15.97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278.05999999999995</v>
      </c>
      <c r="E10">
        <f>BAWANA!AM10</f>
        <v>0</v>
      </c>
      <c r="F10">
        <f t="shared" si="4"/>
        <v>256</v>
      </c>
      <c r="G10">
        <f t="shared" si="5"/>
        <v>278.05999999999995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278.06</v>
      </c>
      <c r="O10" s="112">
        <f t="shared" si="1"/>
        <v>0</v>
      </c>
      <c r="P10">
        <v>134.60999999999999</v>
      </c>
      <c r="Q10">
        <v>44.999999999999993</v>
      </c>
      <c r="R10">
        <v>5.839999999999999</v>
      </c>
      <c r="S10">
        <v>22.999999999999996</v>
      </c>
      <c r="T10">
        <v>69.609999999999985</v>
      </c>
      <c r="U10" s="114">
        <f t="shared" si="2"/>
        <v>278.05999999999995</v>
      </c>
      <c r="V10" s="112">
        <f t="shared" si="3"/>
        <v>0</v>
      </c>
      <c r="Y10">
        <f>BAWANA!AW10+BAWANA!AX10</f>
        <v>20.97</v>
      </c>
      <c r="Z10">
        <f>BAWANA!BD10+BAWANA!BE10</f>
        <v>20.97</v>
      </c>
      <c r="AA10">
        <f>BAWANA!X10+BAWANA!Y10</f>
        <v>20.97</v>
      </c>
      <c r="AB10">
        <f>BAWANA!AE10+BAWANA!AF10</f>
        <v>20.97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278.05999999999995</v>
      </c>
      <c r="E11">
        <f>BAWANA!AM11</f>
        <v>0</v>
      </c>
      <c r="F11">
        <f t="shared" si="4"/>
        <v>256</v>
      </c>
      <c r="G11">
        <f t="shared" si="5"/>
        <v>278.05999999999995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278.06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22.999999999999996</v>
      </c>
      <c r="T11">
        <v>69.609999999999985</v>
      </c>
      <c r="U11" s="114">
        <f t="shared" si="2"/>
        <v>278.05999999999995</v>
      </c>
      <c r="V11" s="112">
        <f t="shared" si="3"/>
        <v>0</v>
      </c>
      <c r="Y11">
        <f>BAWANA!AW11+BAWANA!AX11</f>
        <v>20.97</v>
      </c>
      <c r="Z11">
        <f>BAWANA!BD11+BAWANA!BE11</f>
        <v>20.97</v>
      </c>
      <c r="AA11">
        <f>BAWANA!X11+BAWANA!Y11</f>
        <v>20.97</v>
      </c>
      <c r="AB11">
        <f>BAWANA!AE11+BAWANA!AF11</f>
        <v>20.97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278.05999999999995</v>
      </c>
      <c r="E12">
        <f>BAWANA!AM12</f>
        <v>0</v>
      </c>
      <c r="F12">
        <f t="shared" si="4"/>
        <v>256</v>
      </c>
      <c r="G12">
        <f t="shared" si="5"/>
        <v>278.05999999999995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278.06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4">
        <f t="shared" si="2"/>
        <v>278.05999999999995</v>
      </c>
      <c r="V12" s="112">
        <f t="shared" si="3"/>
        <v>0</v>
      </c>
      <c r="Y12">
        <f>BAWANA!AW12+BAWANA!AX12</f>
        <v>20.97</v>
      </c>
      <c r="Z12">
        <f>BAWANA!BD12+BAWANA!BE12</f>
        <v>20.97</v>
      </c>
      <c r="AA12">
        <f>BAWANA!X12+BAWANA!Y12</f>
        <v>20.97</v>
      </c>
      <c r="AB12">
        <f>BAWANA!AE12+BAWANA!AF12</f>
        <v>20.97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268.95</v>
      </c>
      <c r="E19">
        <f>BAWANA!AM19</f>
        <v>0</v>
      </c>
      <c r="F19">
        <f t="shared" si="4"/>
        <v>256</v>
      </c>
      <c r="G19">
        <f t="shared" si="5"/>
        <v>268.95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13.9</v>
      </c>
      <c r="M19">
        <f>TPDDL_EOD!AI19+TPDDL_EOD!AJ19</f>
        <v>69.61</v>
      </c>
      <c r="N19">
        <f t="shared" si="0"/>
        <v>268.96000000000004</v>
      </c>
      <c r="O19" s="112">
        <f t="shared" si="1"/>
        <v>-1.0000000000047748E-2</v>
      </c>
      <c r="P19">
        <v>134.60499516656751</v>
      </c>
      <c r="Q19">
        <v>44.998326888756687</v>
      </c>
      <c r="R19">
        <v>5.8397828673408672</v>
      </c>
      <c r="S19">
        <v>13.899483194527065</v>
      </c>
      <c r="T19">
        <v>69.607411882807838</v>
      </c>
      <c r="U19" s="114">
        <f t="shared" si="2"/>
        <v>268.94999999999993</v>
      </c>
      <c r="V19" s="112">
        <f t="shared" si="3"/>
        <v>0</v>
      </c>
      <c r="Y19">
        <f>BAWANA!AW19+BAWANA!AX19</f>
        <v>32</v>
      </c>
      <c r="Z19">
        <f>BAWANA!BD19+BAWANA!BE19</f>
        <v>19.05</v>
      </c>
      <c r="AA19">
        <f>BAWANA!X19+BAWANA!Y19</f>
        <v>32</v>
      </c>
      <c r="AB19">
        <f>BAWANA!AE19+BAWANA!AF19</f>
        <v>19.05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268.95</v>
      </c>
      <c r="E20">
        <f>BAWANA!AM20</f>
        <v>0</v>
      </c>
      <c r="F20">
        <f t="shared" si="4"/>
        <v>256</v>
      </c>
      <c r="G20">
        <f t="shared" si="5"/>
        <v>268.95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13.9</v>
      </c>
      <c r="M20">
        <f>TPDDL_EOD!AI20+TPDDL_EOD!AJ20</f>
        <v>69.61</v>
      </c>
      <c r="N20">
        <f t="shared" si="0"/>
        <v>268.96000000000004</v>
      </c>
      <c r="O20" s="112">
        <f t="shared" si="1"/>
        <v>-1.0000000000047748E-2</v>
      </c>
      <c r="P20">
        <v>134.60499516656751</v>
      </c>
      <c r="Q20">
        <v>44.998326888756687</v>
      </c>
      <c r="R20">
        <v>5.8397828673408672</v>
      </c>
      <c r="S20">
        <v>13.899483194527065</v>
      </c>
      <c r="T20">
        <v>69.607411882807838</v>
      </c>
      <c r="U20" s="114">
        <f t="shared" si="2"/>
        <v>268.94999999999993</v>
      </c>
      <c r="V20" s="112">
        <f t="shared" si="3"/>
        <v>0</v>
      </c>
      <c r="Y20">
        <f>BAWANA!AW20+BAWANA!AX20</f>
        <v>32</v>
      </c>
      <c r="Z20">
        <f>BAWANA!BD20+BAWANA!BE20</f>
        <v>19.05</v>
      </c>
      <c r="AA20">
        <f>BAWANA!X20+BAWANA!Y20</f>
        <v>32</v>
      </c>
      <c r="AB20">
        <f>BAWANA!AE20+BAWANA!AF20</f>
        <v>19.05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125.56</v>
      </c>
      <c r="J21">
        <f>BYPL_EOD!AI21+BYPL_EOD!AJ21</f>
        <v>45</v>
      </c>
      <c r="K21">
        <f>MES_EOD!AI21+MES_EOD!AJ21</f>
        <v>5.84</v>
      </c>
      <c r="L21">
        <f>NDMC_EOD!AI21+NDMC_EOD!AJ21</f>
        <v>10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125.55509550408188</v>
      </c>
      <c r="Q21">
        <v>44.998242256161873</v>
      </c>
      <c r="R21">
        <v>5.8397718839107844</v>
      </c>
      <c r="S21">
        <v>9.9996093902581933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125.56</v>
      </c>
      <c r="J22">
        <f>BYPL_EOD!AI22+BYPL_EOD!AJ22</f>
        <v>45</v>
      </c>
      <c r="K22">
        <f>MES_EOD!AI22+MES_EOD!AJ22</f>
        <v>5.84</v>
      </c>
      <c r="L22">
        <f>NDMC_EOD!AI22+NDMC_EOD!AJ22</f>
        <v>10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125.55509550408188</v>
      </c>
      <c r="Q22">
        <v>44.998242256161873</v>
      </c>
      <c r="R22">
        <v>5.8397718839107844</v>
      </c>
      <c r="S22">
        <v>9.9996093902581933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125.56</v>
      </c>
      <c r="J23">
        <f>BYPL_EOD!AI23+BYPL_EOD!AJ23</f>
        <v>45</v>
      </c>
      <c r="K23">
        <f>MES_EOD!AI23+MES_EOD!AJ23</f>
        <v>5.84</v>
      </c>
      <c r="L23">
        <f>NDMC_EOD!AI23+NDMC_EOD!AJ23</f>
        <v>10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125.55509550408188</v>
      </c>
      <c r="Q23">
        <v>44.998242256161873</v>
      </c>
      <c r="R23">
        <v>5.8397718839107844</v>
      </c>
      <c r="S23">
        <v>9.9996093902581933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125.56</v>
      </c>
      <c r="J24">
        <f>BYPL_EOD!AI24+BYPL_EOD!AJ24</f>
        <v>45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125.55509550408188</v>
      </c>
      <c r="Q24">
        <v>44.998242256161873</v>
      </c>
      <c r="R24">
        <v>5.8397718839107844</v>
      </c>
      <c r="S24">
        <v>9.9996093902581933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125.56</v>
      </c>
      <c r="J25">
        <f>BYPL_EOD!AI25+BYPL_EOD!AJ25</f>
        <v>45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125.55509550408188</v>
      </c>
      <c r="Q25">
        <v>44.998242256161873</v>
      </c>
      <c r="R25">
        <v>5.8397718839107844</v>
      </c>
      <c r="S25">
        <v>9.9996093902581933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125.56</v>
      </c>
      <c r="J26">
        <f>BYPL_EOD!AI26+BYPL_EOD!AJ26</f>
        <v>45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125.55509550408188</v>
      </c>
      <c r="Q26">
        <v>44.998242256161873</v>
      </c>
      <c r="R26">
        <v>5.8397718839107844</v>
      </c>
      <c r="S26">
        <v>9.9996093902581933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125.56</v>
      </c>
      <c r="J27">
        <f>BYPL_EOD!AI27+BYPL_EOD!AJ27</f>
        <v>45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125.55509550408188</v>
      </c>
      <c r="Q27">
        <v>44.998242256161873</v>
      </c>
      <c r="R27">
        <v>5.8397718839107844</v>
      </c>
      <c r="S27">
        <v>9.9996093902581933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125.56</v>
      </c>
      <c r="J28">
        <f>BYPL_EOD!AI28+BYPL_EOD!AJ28</f>
        <v>45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125.55509550408188</v>
      </c>
      <c r="Q28">
        <v>44.998242256161873</v>
      </c>
      <c r="R28">
        <v>5.8397718839107844</v>
      </c>
      <c r="S28">
        <v>9.9996093902581933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278.05999999999995</v>
      </c>
      <c r="E35">
        <f>BAWANA!AM35</f>
        <v>0</v>
      </c>
      <c r="F35">
        <f t="shared" si="4"/>
        <v>256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278.05999999999995</v>
      </c>
      <c r="E36">
        <f>BAWANA!AM36</f>
        <v>0</v>
      </c>
      <c r="F36">
        <f t="shared" si="4"/>
        <v>256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</v>
      </c>
      <c r="E59">
        <f>BAWANA!AM59</f>
        <v>0</v>
      </c>
      <c r="F59">
        <f t="shared" si="4"/>
        <v>256</v>
      </c>
      <c r="G59">
        <f t="shared" si="5"/>
        <v>278.05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-9.9999999999909051E-3</v>
      </c>
      <c r="P59">
        <v>134.60515895849818</v>
      </c>
      <c r="Q59">
        <v>44.998381644249442</v>
      </c>
      <c r="R59">
        <v>5.8397899733870391</v>
      </c>
      <c r="S59">
        <v>22.999172840394159</v>
      </c>
      <c r="T59">
        <v>69.607496583471189</v>
      </c>
      <c r="U59" s="114">
        <f t="shared" si="2"/>
        <v>278.05</v>
      </c>
      <c r="V59" s="112">
        <f t="shared" si="3"/>
        <v>0</v>
      </c>
      <c r="Y59">
        <f>BAWANA!AW59+BAWANA!AX59</f>
        <v>32</v>
      </c>
      <c r="Z59">
        <f>BAWANA!BD59+BAWANA!BE59</f>
        <v>9.9499999999999993</v>
      </c>
      <c r="AA59">
        <f>BAWANA!X59+BAWANA!Y59</f>
        <v>32</v>
      </c>
      <c r="AB59">
        <f>BAWANA!AE59+BAWANA!AF59</f>
        <v>9.9499999999999993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</v>
      </c>
      <c r="E60">
        <f>BAWANA!AM60</f>
        <v>0</v>
      </c>
      <c r="F60">
        <f t="shared" si="4"/>
        <v>256</v>
      </c>
      <c r="G60">
        <f t="shared" si="5"/>
        <v>278.05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-9.9999999999909051E-3</v>
      </c>
      <c r="P60">
        <v>134.60515895849818</v>
      </c>
      <c r="Q60">
        <v>44.998381644249442</v>
      </c>
      <c r="R60">
        <v>5.8397899733870391</v>
      </c>
      <c r="S60">
        <v>22.999172840394159</v>
      </c>
      <c r="T60">
        <v>69.607496583471189</v>
      </c>
      <c r="U60" s="114">
        <f t="shared" si="2"/>
        <v>278.05</v>
      </c>
      <c r="V60" s="112">
        <f t="shared" si="3"/>
        <v>0</v>
      </c>
      <c r="Y60">
        <f>BAWANA!AW60+BAWANA!AX60</f>
        <v>32</v>
      </c>
      <c r="Z60">
        <f>BAWANA!BD60+BAWANA!BE60</f>
        <v>9.9499999999999993</v>
      </c>
      <c r="AA60">
        <f>BAWANA!X60+BAWANA!Y60</f>
        <v>32</v>
      </c>
      <c r="AB60">
        <f>BAWANA!AE60+BAWANA!AF60</f>
        <v>9.9499999999999993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</v>
      </c>
      <c r="E61">
        <f>BAWANA!AM61</f>
        <v>0</v>
      </c>
      <c r="F61">
        <f t="shared" si="4"/>
        <v>256</v>
      </c>
      <c r="G61">
        <f t="shared" si="5"/>
        <v>278.05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-9.9999999999909051E-3</v>
      </c>
      <c r="P61">
        <v>134.60515895849818</v>
      </c>
      <c r="Q61">
        <v>44.998381644249442</v>
      </c>
      <c r="R61">
        <v>5.8397899733870391</v>
      </c>
      <c r="S61">
        <v>22.999172840394159</v>
      </c>
      <c r="T61">
        <v>69.607496583471189</v>
      </c>
      <c r="U61" s="114">
        <f t="shared" si="2"/>
        <v>278.05</v>
      </c>
      <c r="V61" s="112">
        <f t="shared" si="3"/>
        <v>0</v>
      </c>
      <c r="Y61">
        <f>BAWANA!AW61+BAWANA!AX61</f>
        <v>32</v>
      </c>
      <c r="Z61">
        <f>BAWANA!BD61+BAWANA!BE61</f>
        <v>9.9499999999999993</v>
      </c>
      <c r="AA61">
        <f>BAWANA!X61+BAWANA!Y61</f>
        <v>32</v>
      </c>
      <c r="AB61">
        <f>BAWANA!AE61+BAWANA!AF61</f>
        <v>9.9499999999999993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</v>
      </c>
      <c r="E62">
        <f>BAWANA!AM62</f>
        <v>0</v>
      </c>
      <c r="F62">
        <f t="shared" si="4"/>
        <v>256</v>
      </c>
      <c r="G62">
        <f t="shared" si="5"/>
        <v>278.05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-9.9999999999909051E-3</v>
      </c>
      <c r="P62">
        <v>134.60515895849818</v>
      </c>
      <c r="Q62">
        <v>44.998381644249442</v>
      </c>
      <c r="R62">
        <v>5.8397899733870391</v>
      </c>
      <c r="S62">
        <v>22.999172840394159</v>
      </c>
      <c r="T62">
        <v>69.607496583471189</v>
      </c>
      <c r="U62" s="114">
        <f t="shared" si="2"/>
        <v>278.05</v>
      </c>
      <c r="V62" s="112">
        <f t="shared" si="3"/>
        <v>0</v>
      </c>
      <c r="Y62">
        <f>BAWANA!AW62+BAWANA!AX62</f>
        <v>32</v>
      </c>
      <c r="Z62">
        <f>BAWANA!BD62+BAWANA!BE62</f>
        <v>9.9499999999999993</v>
      </c>
      <c r="AA62">
        <f>BAWANA!X62+BAWANA!Y62</f>
        <v>32</v>
      </c>
      <c r="AB62">
        <f>BAWANA!AE62+BAWANA!AF62</f>
        <v>9.9499999999999993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</v>
      </c>
      <c r="E63">
        <f>BAWANA!AM63</f>
        <v>0</v>
      </c>
      <c r="F63">
        <f t="shared" si="4"/>
        <v>256</v>
      </c>
      <c r="G63">
        <f t="shared" si="5"/>
        <v>278.05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-9.9999999999909051E-3</v>
      </c>
      <c r="P63">
        <v>134.60515895849818</v>
      </c>
      <c r="Q63">
        <v>44.998381644249442</v>
      </c>
      <c r="R63">
        <v>5.8397899733870391</v>
      </c>
      <c r="S63">
        <v>22.999172840394159</v>
      </c>
      <c r="T63">
        <v>69.607496583471189</v>
      </c>
      <c r="U63" s="114">
        <f t="shared" si="2"/>
        <v>278.05</v>
      </c>
      <c r="V63" s="112">
        <f t="shared" si="3"/>
        <v>0</v>
      </c>
      <c r="Y63">
        <f>BAWANA!AW63+BAWANA!AX63</f>
        <v>32</v>
      </c>
      <c r="Z63">
        <f>BAWANA!BD63+BAWANA!BE63</f>
        <v>9.9499999999999993</v>
      </c>
      <c r="AA63">
        <f>BAWANA!X63+BAWANA!Y63</f>
        <v>32</v>
      </c>
      <c r="AB63">
        <f>BAWANA!AE63+BAWANA!AF63</f>
        <v>9.9499999999999993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</v>
      </c>
      <c r="E64">
        <f>BAWANA!AM64</f>
        <v>0</v>
      </c>
      <c r="F64">
        <f t="shared" si="4"/>
        <v>256</v>
      </c>
      <c r="G64">
        <f t="shared" si="5"/>
        <v>278.05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-9.9999999999909051E-3</v>
      </c>
      <c r="P64">
        <v>134.60515895849818</v>
      </c>
      <c r="Q64">
        <v>44.998381644249442</v>
      </c>
      <c r="R64">
        <v>5.8397899733870391</v>
      </c>
      <c r="S64">
        <v>22.999172840394159</v>
      </c>
      <c r="T64">
        <v>69.607496583471189</v>
      </c>
      <c r="U64" s="114">
        <f t="shared" si="2"/>
        <v>278.05</v>
      </c>
      <c r="V64" s="112">
        <f t="shared" si="3"/>
        <v>0</v>
      </c>
      <c r="Y64">
        <f>BAWANA!AW64+BAWANA!AX64</f>
        <v>32</v>
      </c>
      <c r="Z64">
        <f>BAWANA!BD64+BAWANA!BE64</f>
        <v>9.9499999999999993</v>
      </c>
      <c r="AA64">
        <f>BAWANA!X64+BAWANA!Y64</f>
        <v>32</v>
      </c>
      <c r="AB64">
        <f>BAWANA!AE64+BAWANA!AF64</f>
        <v>9.9499999999999993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134.56</v>
      </c>
      <c r="J65">
        <f>BYPL_EOD!AI65+BYPL_EOD!AJ65</f>
        <v>55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288.01</v>
      </c>
      <c r="O65" s="112">
        <f t="shared" si="1"/>
        <v>-9.9999999999909051E-3</v>
      </c>
      <c r="P65">
        <v>134.55532794000209</v>
      </c>
      <c r="Q65">
        <v>54.998090344085277</v>
      </c>
      <c r="R65">
        <v>5.8397972292628726</v>
      </c>
      <c r="S65">
        <v>22.999201416617478</v>
      </c>
      <c r="T65">
        <v>69.607583070032291</v>
      </c>
      <c r="U65" s="114">
        <f t="shared" si="2"/>
        <v>288</v>
      </c>
      <c r="V65" s="112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134.56</v>
      </c>
      <c r="J66">
        <f>BYPL_EOD!AI66+BYPL_EOD!AJ66</f>
        <v>55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288.01</v>
      </c>
      <c r="O66" s="112">
        <f t="shared" si="1"/>
        <v>-9.9999999999909051E-3</v>
      </c>
      <c r="P66">
        <v>134.55532794000209</v>
      </c>
      <c r="Q66">
        <v>54.998090344085277</v>
      </c>
      <c r="R66">
        <v>5.8397972292628726</v>
      </c>
      <c r="S66">
        <v>22.999201416617478</v>
      </c>
      <c r="T66">
        <v>69.607583070032291</v>
      </c>
      <c r="U66" s="114">
        <f t="shared" si="2"/>
        <v>288</v>
      </c>
      <c r="V66" s="112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12"/>
      <c r="I67">
        <f>BRPL_EOD!AI67+BRPL_EOD!AJ67</f>
        <v>134.56</v>
      </c>
      <c r="J67">
        <f>BYPL_EOD!AI67+BYPL_EOD!AJ67</f>
        <v>55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288.01</v>
      </c>
      <c r="O67" s="112">
        <f t="shared" ref="O67:O98" si="8">G67-N67</f>
        <v>-9.9999999999909051E-3</v>
      </c>
      <c r="P67">
        <v>134.55532794000209</v>
      </c>
      <c r="Q67">
        <v>54.998090344085277</v>
      </c>
      <c r="R67">
        <v>5.8397972292628726</v>
      </c>
      <c r="S67">
        <v>22.999201416617478</v>
      </c>
      <c r="T67">
        <v>69.607583070032291</v>
      </c>
      <c r="U67" s="114">
        <f t="shared" ref="U67:U98" si="9">SUM(P67:T67)</f>
        <v>288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12"/>
      <c r="I68">
        <f>BRPL_EOD!AI68+BRPL_EOD!AJ68</f>
        <v>134.56</v>
      </c>
      <c r="J68">
        <f>BYPL_EOD!AI68+BYPL_EOD!AJ68</f>
        <v>55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288.01</v>
      </c>
      <c r="O68" s="112">
        <f t="shared" si="8"/>
        <v>-9.9999999999909051E-3</v>
      </c>
      <c r="P68">
        <v>134.55532794000209</v>
      </c>
      <c r="Q68">
        <v>54.998090344085277</v>
      </c>
      <c r="R68">
        <v>5.8397972292628726</v>
      </c>
      <c r="S68">
        <v>22.999201416617478</v>
      </c>
      <c r="T68">
        <v>69.607583070032291</v>
      </c>
      <c r="U68" s="114">
        <f t="shared" si="9"/>
        <v>288</v>
      </c>
      <c r="V68" s="112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134.56</v>
      </c>
      <c r="J69">
        <f>BYPL_EOD!AI69+BYPL_EOD!AJ69</f>
        <v>55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134.55532794000209</v>
      </c>
      <c r="Q69">
        <v>54.998090344085277</v>
      </c>
      <c r="R69">
        <v>5.8397972292628726</v>
      </c>
      <c r="S69">
        <v>22.999201416617478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134.56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134.55532794000209</v>
      </c>
      <c r="Q70">
        <v>54.998090344085277</v>
      </c>
      <c r="R70">
        <v>5.8397972292628726</v>
      </c>
      <c r="S70">
        <v>22.999201416617478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134.56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134.55532794000209</v>
      </c>
      <c r="Q71">
        <v>54.998090344085277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134.56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134.55532794000209</v>
      </c>
      <c r="Q72">
        <v>54.998090344085277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134.56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134.55532794000209</v>
      </c>
      <c r="Q73">
        <v>54.998090344085277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134.56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134.55532794000209</v>
      </c>
      <c r="Q74">
        <v>54.998090344085277</v>
      </c>
      <c r="R74">
        <v>5.8397972292628726</v>
      </c>
      <c r="S74">
        <v>22.999201416617478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134.56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288.01</v>
      </c>
      <c r="O75" s="112">
        <f t="shared" si="8"/>
        <v>-9.9999999999909051E-3</v>
      </c>
      <c r="P75">
        <v>134.55532794000209</v>
      </c>
      <c r="Q75">
        <v>54.998090344085277</v>
      </c>
      <c r="R75">
        <v>5.8397972292628726</v>
      </c>
      <c r="S75">
        <v>22.999201416617478</v>
      </c>
      <c r="T75">
        <v>69.607583070032291</v>
      </c>
      <c r="U75" s="114">
        <f t="shared" si="9"/>
        <v>288</v>
      </c>
      <c r="V75" s="112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134.56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288.01</v>
      </c>
      <c r="O76" s="112">
        <f t="shared" si="8"/>
        <v>-9.9999999999909051E-3</v>
      </c>
      <c r="P76">
        <v>134.55532794000209</v>
      </c>
      <c r="Q76">
        <v>54.998090344085277</v>
      </c>
      <c r="R76">
        <v>5.8397972292628726</v>
      </c>
      <c r="S76">
        <v>22.999201416617478</v>
      </c>
      <c r="T76">
        <v>69.607583070032291</v>
      </c>
      <c r="U76" s="114">
        <f t="shared" si="9"/>
        <v>288</v>
      </c>
      <c r="V76" s="112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134.56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134.55532794000209</v>
      </c>
      <c r="Q77">
        <v>54.998090344085277</v>
      </c>
      <c r="R77">
        <v>5.8397972292628726</v>
      </c>
      <c r="S77">
        <v>22.999201416617478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134.56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134.55532794000209</v>
      </c>
      <c r="Q78">
        <v>54.998090344085277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134.56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288.01</v>
      </c>
      <c r="O79" s="112">
        <f t="shared" si="8"/>
        <v>-9.9999999999909051E-3</v>
      </c>
      <c r="P79">
        <v>134.55532794000209</v>
      </c>
      <c r="Q79">
        <v>54.998090344085277</v>
      </c>
      <c r="R79">
        <v>5.8397972292628726</v>
      </c>
      <c r="S79">
        <v>22.999201416617478</v>
      </c>
      <c r="T79">
        <v>69.607583070032291</v>
      </c>
      <c r="U79" s="114">
        <f t="shared" si="9"/>
        <v>288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134.56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288.01</v>
      </c>
      <c r="O80" s="112">
        <f t="shared" si="8"/>
        <v>-9.9999999999909051E-3</v>
      </c>
      <c r="P80">
        <v>134.55532794000209</v>
      </c>
      <c r="Q80">
        <v>54.998090344085277</v>
      </c>
      <c r="R80">
        <v>5.8397972292628726</v>
      </c>
      <c r="S80">
        <v>22.999201416617478</v>
      </c>
      <c r="T80">
        <v>69.607583070032291</v>
      </c>
      <c r="U80" s="114">
        <f t="shared" si="9"/>
        <v>288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134.56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134.55532794000209</v>
      </c>
      <c r="Q81">
        <v>54.998090344085277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134.56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134.55532794000209</v>
      </c>
      <c r="Q82">
        <v>54.998090344085277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134.56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288.01</v>
      </c>
      <c r="O83" s="112">
        <f t="shared" si="8"/>
        <v>-9.9999999999909051E-3</v>
      </c>
      <c r="P83">
        <v>134.55532794000209</v>
      </c>
      <c r="Q83">
        <v>54.998090344085277</v>
      </c>
      <c r="R83">
        <v>5.8397972292628726</v>
      </c>
      <c r="S83">
        <v>22.999201416617478</v>
      </c>
      <c r="T83">
        <v>69.607583070032291</v>
      </c>
      <c r="U83" s="114">
        <f t="shared" si="9"/>
        <v>288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12"/>
      <c r="I84">
        <f>BRPL_EOD!AI84+BRPL_EOD!AJ84</f>
        <v>134.56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288.01</v>
      </c>
      <c r="O84" s="112">
        <f t="shared" si="8"/>
        <v>-9.9999999999909051E-3</v>
      </c>
      <c r="P84">
        <v>134.55532794000209</v>
      </c>
      <c r="Q84">
        <v>54.998090344085277</v>
      </c>
      <c r="R84">
        <v>5.8397972292628726</v>
      </c>
      <c r="S84">
        <v>22.999201416617478</v>
      </c>
      <c r="T84">
        <v>69.607583070032291</v>
      </c>
      <c r="U84" s="114">
        <f t="shared" si="9"/>
        <v>288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134.56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134.55532794000209</v>
      </c>
      <c r="Q85">
        <v>54.998090344085277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134.56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134.55532794000209</v>
      </c>
      <c r="Q86">
        <v>54.998090344085277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2"/>
      <c r="I87">
        <f>BRPL_EOD!AI87+BRPL_EOD!AJ87</f>
        <v>134.56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288.01</v>
      </c>
      <c r="O87" s="112">
        <f t="shared" si="8"/>
        <v>-9.9999999999909051E-3</v>
      </c>
      <c r="P87">
        <v>134.55532794000209</v>
      </c>
      <c r="Q87">
        <v>54.998090344085277</v>
      </c>
      <c r="R87">
        <v>5.8397972292628726</v>
      </c>
      <c r="S87">
        <v>22.999201416617478</v>
      </c>
      <c r="T87">
        <v>69.607583070032291</v>
      </c>
      <c r="U87" s="114">
        <f t="shared" si="9"/>
        <v>288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2"/>
      <c r="I88">
        <f>BRPL_EOD!AI88+BRPL_EOD!AJ88</f>
        <v>134.56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288.01</v>
      </c>
      <c r="O88" s="112">
        <f t="shared" si="8"/>
        <v>-9.9999999999909051E-3</v>
      </c>
      <c r="P88">
        <v>134.55532794000209</v>
      </c>
      <c r="Q88">
        <v>54.998090344085277</v>
      </c>
      <c r="R88">
        <v>5.8397972292628726</v>
      </c>
      <c r="S88">
        <v>22.999201416617478</v>
      </c>
      <c r="T88">
        <v>69.607583070032291</v>
      </c>
      <c r="U88" s="114">
        <f t="shared" si="9"/>
        <v>288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2"/>
      <c r="I89">
        <f>BRPL_EOD!AI89+BRPL_EOD!AJ89</f>
        <v>134.56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288.01</v>
      </c>
      <c r="O89" s="112">
        <f t="shared" si="8"/>
        <v>-9.9999999999909051E-3</v>
      </c>
      <c r="P89">
        <v>134.55532794000209</v>
      </c>
      <c r="Q89">
        <v>54.998090344085277</v>
      </c>
      <c r="R89">
        <v>5.8397972292628726</v>
      </c>
      <c r="S89">
        <v>22.999201416617478</v>
      </c>
      <c r="T89">
        <v>69.607583070032291</v>
      </c>
      <c r="U89" s="114">
        <f t="shared" si="9"/>
        <v>288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2"/>
      <c r="I90">
        <f>BRPL_EOD!AI90+BRPL_EOD!AJ90</f>
        <v>134.56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288.01</v>
      </c>
      <c r="O90" s="112">
        <f t="shared" si="8"/>
        <v>-9.9999999999909051E-3</v>
      </c>
      <c r="P90">
        <v>134.55532794000209</v>
      </c>
      <c r="Q90">
        <v>54.998090344085277</v>
      </c>
      <c r="R90">
        <v>5.8397972292628726</v>
      </c>
      <c r="S90">
        <v>22.999201416617478</v>
      </c>
      <c r="T90">
        <v>69.607583070032291</v>
      </c>
      <c r="U90" s="114">
        <f t="shared" si="9"/>
        <v>288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288.05999999999995</v>
      </c>
      <c r="E91">
        <f>BAWANA!AM91</f>
        <v>0</v>
      </c>
      <c r="F91">
        <f t="shared" si="11"/>
        <v>256</v>
      </c>
      <c r="G91">
        <f t="shared" si="12"/>
        <v>288.05999999999995</v>
      </c>
      <c r="H91" s="112"/>
      <c r="I91">
        <f>BRPL_EOD!AI91+BRPL_EOD!AJ91</f>
        <v>134.61000000000001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288.06</v>
      </c>
      <c r="O91" s="112">
        <f t="shared" si="8"/>
        <v>0</v>
      </c>
      <c r="P91">
        <v>134.60999999999999</v>
      </c>
      <c r="Q91">
        <v>54.999999999999986</v>
      </c>
      <c r="R91">
        <v>5.839999999999999</v>
      </c>
      <c r="S91">
        <v>22.999999999999996</v>
      </c>
      <c r="T91">
        <v>69.609999999999985</v>
      </c>
      <c r="U91" s="114">
        <f t="shared" si="9"/>
        <v>288.05999999999995</v>
      </c>
      <c r="V91" s="112">
        <f t="shared" si="10"/>
        <v>0</v>
      </c>
      <c r="Y91">
        <f>BAWANA!AW91+BAWANA!AX91</f>
        <v>15.97</v>
      </c>
      <c r="Z91">
        <f>BAWANA!BD91+BAWANA!BE91</f>
        <v>15.97</v>
      </c>
      <c r="AA91">
        <f>BAWANA!X91+BAWANA!Y91</f>
        <v>15.97</v>
      </c>
      <c r="AB91">
        <f>BAWANA!AE91+BAWANA!AF91</f>
        <v>15.97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288.05999999999995</v>
      </c>
      <c r="E92">
        <f>BAWANA!AM92</f>
        <v>0</v>
      </c>
      <c r="F92">
        <f t="shared" si="11"/>
        <v>256</v>
      </c>
      <c r="G92">
        <f t="shared" si="12"/>
        <v>288.05999999999995</v>
      </c>
      <c r="H92" s="112"/>
      <c r="I92">
        <f>BRPL_EOD!AI92+BRPL_EOD!AJ92</f>
        <v>134.61000000000001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288.06</v>
      </c>
      <c r="O92" s="112">
        <f t="shared" si="8"/>
        <v>0</v>
      </c>
      <c r="P92">
        <v>134.60999999999999</v>
      </c>
      <c r="Q92">
        <v>54.999999999999986</v>
      </c>
      <c r="R92">
        <v>5.839999999999999</v>
      </c>
      <c r="S92">
        <v>22.999999999999996</v>
      </c>
      <c r="T92">
        <v>69.609999999999985</v>
      </c>
      <c r="U92" s="114">
        <f t="shared" si="9"/>
        <v>288.05999999999995</v>
      </c>
      <c r="V92" s="112">
        <f t="shared" si="10"/>
        <v>0</v>
      </c>
      <c r="Y92">
        <f>BAWANA!AW92+BAWANA!AX92</f>
        <v>15.97</v>
      </c>
      <c r="Z92">
        <f>BAWANA!BD92+BAWANA!BE92</f>
        <v>15.97</v>
      </c>
      <c r="AA92">
        <f>BAWANA!X92+BAWANA!Y92</f>
        <v>15.97</v>
      </c>
      <c r="AB92">
        <f>BAWANA!AE92+BAWANA!AF92</f>
        <v>15.97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288.05999999999995</v>
      </c>
      <c r="E93">
        <f>BAWANA!AM93</f>
        <v>0</v>
      </c>
      <c r="F93">
        <f t="shared" si="11"/>
        <v>256</v>
      </c>
      <c r="G93">
        <f t="shared" si="12"/>
        <v>288.05999999999995</v>
      </c>
      <c r="H93" s="112"/>
      <c r="I93">
        <f>BRPL_EOD!AI93+BRPL_EOD!AJ93</f>
        <v>134.61000000000001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288.06</v>
      </c>
      <c r="O93" s="112">
        <f t="shared" si="8"/>
        <v>0</v>
      </c>
      <c r="P93">
        <v>134.60999999999999</v>
      </c>
      <c r="Q93">
        <v>54.999999999999986</v>
      </c>
      <c r="R93">
        <v>5.839999999999999</v>
      </c>
      <c r="S93">
        <v>22.999999999999996</v>
      </c>
      <c r="T93">
        <v>69.609999999999985</v>
      </c>
      <c r="U93" s="114">
        <f t="shared" si="9"/>
        <v>288.05999999999995</v>
      </c>
      <c r="V93" s="112">
        <f t="shared" si="10"/>
        <v>0</v>
      </c>
      <c r="Y93">
        <f>BAWANA!AW93+BAWANA!AX93</f>
        <v>15.97</v>
      </c>
      <c r="Z93">
        <f>BAWANA!BD93+BAWANA!BE93</f>
        <v>15.97</v>
      </c>
      <c r="AA93">
        <f>BAWANA!X93+BAWANA!Y93</f>
        <v>15.97</v>
      </c>
      <c r="AB93">
        <f>BAWANA!AE93+BAWANA!AF93</f>
        <v>15.97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288.05999999999995</v>
      </c>
      <c r="E94">
        <f>BAWANA!AM94</f>
        <v>0</v>
      </c>
      <c r="F94">
        <f t="shared" si="11"/>
        <v>256</v>
      </c>
      <c r="G94">
        <f t="shared" si="12"/>
        <v>288.05999999999995</v>
      </c>
      <c r="H94" s="112"/>
      <c r="I94">
        <f>BRPL_EOD!AI94+BRPL_EOD!AJ94</f>
        <v>134.61000000000001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288.06</v>
      </c>
      <c r="O94" s="112">
        <f t="shared" si="8"/>
        <v>0</v>
      </c>
      <c r="P94">
        <v>134.60999999999999</v>
      </c>
      <c r="Q94">
        <v>54.999999999999986</v>
      </c>
      <c r="R94">
        <v>5.839999999999999</v>
      </c>
      <c r="S94">
        <v>22.999999999999996</v>
      </c>
      <c r="T94">
        <v>69.609999999999985</v>
      </c>
      <c r="U94" s="114">
        <f t="shared" si="9"/>
        <v>288.05999999999995</v>
      </c>
      <c r="V94" s="112">
        <f t="shared" si="10"/>
        <v>0</v>
      </c>
      <c r="Y94">
        <f>BAWANA!AW94+BAWANA!AX94</f>
        <v>15.97</v>
      </c>
      <c r="Z94">
        <f>BAWANA!BD94+BAWANA!BE94</f>
        <v>15.97</v>
      </c>
      <c r="AA94">
        <f>BAWANA!X94+BAWANA!Y94</f>
        <v>15.97</v>
      </c>
      <c r="AB94">
        <f>BAWANA!AE94+BAWANA!AF94</f>
        <v>15.97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288.05999999999995</v>
      </c>
      <c r="E95">
        <f>BAWANA!AM95</f>
        <v>0</v>
      </c>
      <c r="F95">
        <f t="shared" si="11"/>
        <v>256</v>
      </c>
      <c r="G95">
        <f t="shared" si="12"/>
        <v>288.05999999999995</v>
      </c>
      <c r="H95" s="112"/>
      <c r="I95">
        <f>BRPL_EOD!AI95+BRPL_EOD!AJ95</f>
        <v>134.61000000000001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288.06</v>
      </c>
      <c r="O95" s="112">
        <f t="shared" si="8"/>
        <v>0</v>
      </c>
      <c r="P95">
        <v>134.60999999999999</v>
      </c>
      <c r="Q95">
        <v>54.999999999999986</v>
      </c>
      <c r="R95">
        <v>5.839999999999999</v>
      </c>
      <c r="S95">
        <v>22.999999999999996</v>
      </c>
      <c r="T95">
        <v>69.609999999999985</v>
      </c>
      <c r="U95" s="114">
        <f t="shared" si="9"/>
        <v>288.05999999999995</v>
      </c>
      <c r="V95" s="112">
        <f t="shared" si="10"/>
        <v>0</v>
      </c>
      <c r="Y95">
        <f>BAWANA!AW95+BAWANA!AX95</f>
        <v>15.97</v>
      </c>
      <c r="Z95">
        <f>BAWANA!BD95+BAWANA!BE95</f>
        <v>15.97</v>
      </c>
      <c r="AA95">
        <f>BAWANA!X95+BAWANA!Y95</f>
        <v>15.97</v>
      </c>
      <c r="AB95">
        <f>BAWANA!AE95+BAWANA!AF95</f>
        <v>15.97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288.05999999999995</v>
      </c>
      <c r="E96">
        <f>BAWANA!AM96</f>
        <v>0</v>
      </c>
      <c r="F96">
        <f t="shared" si="11"/>
        <v>256</v>
      </c>
      <c r="G96">
        <f t="shared" si="12"/>
        <v>288.05999999999995</v>
      </c>
      <c r="H96" s="112"/>
      <c r="I96">
        <f>BRPL_EOD!AI96+BRPL_EOD!AJ96</f>
        <v>134.61000000000001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288.06</v>
      </c>
      <c r="O96" s="112">
        <f t="shared" si="8"/>
        <v>0</v>
      </c>
      <c r="P96">
        <v>134.60999999999999</v>
      </c>
      <c r="Q96">
        <v>54.999999999999986</v>
      </c>
      <c r="R96">
        <v>5.839999999999999</v>
      </c>
      <c r="S96">
        <v>22.999999999999996</v>
      </c>
      <c r="T96">
        <v>69.609999999999985</v>
      </c>
      <c r="U96" s="114">
        <f t="shared" si="9"/>
        <v>288.05999999999995</v>
      </c>
      <c r="V96" s="112">
        <f t="shared" si="10"/>
        <v>0</v>
      </c>
      <c r="Y96">
        <f>BAWANA!AW96+BAWANA!AX96</f>
        <v>15.97</v>
      </c>
      <c r="Z96">
        <f>BAWANA!BD96+BAWANA!BE96</f>
        <v>15.97</v>
      </c>
      <c r="AA96">
        <f>BAWANA!X96+BAWANA!Y96</f>
        <v>15.97</v>
      </c>
      <c r="AB96">
        <f>BAWANA!AE96+BAWANA!AF96</f>
        <v>15.97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288.05999999999995</v>
      </c>
      <c r="E97">
        <f>BAWANA!AM97</f>
        <v>0</v>
      </c>
      <c r="F97">
        <f t="shared" si="11"/>
        <v>256</v>
      </c>
      <c r="G97">
        <f t="shared" si="12"/>
        <v>288.05999999999995</v>
      </c>
      <c r="H97" s="112"/>
      <c r="I97">
        <f>BRPL_EOD!AI97+BRPL_EOD!AJ97</f>
        <v>134.61000000000001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288.06</v>
      </c>
      <c r="O97" s="112">
        <f t="shared" si="8"/>
        <v>0</v>
      </c>
      <c r="P97">
        <v>134.60999999999999</v>
      </c>
      <c r="Q97">
        <v>54.999999999999986</v>
      </c>
      <c r="R97">
        <v>5.839999999999999</v>
      </c>
      <c r="S97">
        <v>22.999999999999996</v>
      </c>
      <c r="T97">
        <v>69.609999999999985</v>
      </c>
      <c r="U97" s="114">
        <f t="shared" si="9"/>
        <v>288.05999999999995</v>
      </c>
      <c r="V97" s="112">
        <f t="shared" si="10"/>
        <v>0</v>
      </c>
      <c r="Y97">
        <f>BAWANA!AW97+BAWANA!AX97</f>
        <v>15.97</v>
      </c>
      <c r="Z97">
        <f>BAWANA!BD97+BAWANA!BE97</f>
        <v>15.97</v>
      </c>
      <c r="AA97">
        <f>BAWANA!X97+BAWANA!Y97</f>
        <v>15.97</v>
      </c>
      <c r="AB97">
        <f>BAWANA!AE97+BAWANA!AF97</f>
        <v>15.97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288.05999999999995</v>
      </c>
      <c r="E98">
        <f>BAWANA!AM98</f>
        <v>0</v>
      </c>
      <c r="F98">
        <f t="shared" si="11"/>
        <v>256</v>
      </c>
      <c r="G98">
        <f t="shared" si="12"/>
        <v>288.05999999999995</v>
      </c>
      <c r="H98" s="112"/>
      <c r="I98">
        <f>BRPL_EOD!AI98+BRPL_EOD!AJ98</f>
        <v>134.61000000000001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288.06</v>
      </c>
      <c r="O98" s="112">
        <f t="shared" si="8"/>
        <v>0</v>
      </c>
      <c r="P98">
        <v>134.60999999999999</v>
      </c>
      <c r="Q98">
        <v>54.999999999999986</v>
      </c>
      <c r="R98">
        <v>5.839999999999999</v>
      </c>
      <c r="S98">
        <v>22.999999999999996</v>
      </c>
      <c r="T98">
        <v>69.609999999999985</v>
      </c>
      <c r="U98" s="114">
        <f t="shared" si="9"/>
        <v>288.05999999999995</v>
      </c>
      <c r="V98" s="112">
        <f t="shared" si="10"/>
        <v>0</v>
      </c>
      <c r="Y98">
        <f>BAWANA!AW98+BAWANA!AX98</f>
        <v>15.97</v>
      </c>
      <c r="Z98">
        <f>BAWANA!BD98+BAWANA!BE98</f>
        <v>15.97</v>
      </c>
      <c r="AA98">
        <f>BAWANA!X98+BAWANA!Y98</f>
        <v>15.97</v>
      </c>
      <c r="AB98">
        <f>BAWANA!AE98+BAWANA!AF98</f>
        <v>15.97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6.680019999999999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6.680019999999999</v>
      </c>
      <c r="H99" s="114"/>
      <c r="I99" s="114">
        <f t="shared" si="14"/>
        <v>3.1801399999999957</v>
      </c>
      <c r="J99" s="114">
        <f t="shared" si="14"/>
        <v>1.1825000000000001</v>
      </c>
      <c r="K99" s="114">
        <f t="shared" si="14"/>
        <v>0.14015999999999981</v>
      </c>
      <c r="L99" s="114">
        <f t="shared" si="14"/>
        <v>0.50670999999999999</v>
      </c>
      <c r="M99" s="114">
        <f t="shared" si="14"/>
        <v>1.6706399999999977</v>
      </c>
      <c r="N99" s="114">
        <f t="shared" si="14"/>
        <v>6.6801499999999896</v>
      </c>
      <c r="O99" s="114">
        <f t="shared" si="14"/>
        <v>-1.2999999999996703E-4</v>
      </c>
      <c r="P99" s="114">
        <f t="shared" si="14"/>
        <v>3.1800787116822686</v>
      </c>
      <c r="Q99" s="114">
        <f t="shared" si="14"/>
        <v>1.1824760313668492</v>
      </c>
      <c r="R99" s="114">
        <f t="shared" si="14"/>
        <v>0.14015725551766448</v>
      </c>
      <c r="S99" s="114">
        <f t="shared" si="14"/>
        <v>0.50670071434681474</v>
      </c>
      <c r="T99" s="114">
        <f t="shared" si="14"/>
        <v>1.6706072870864048</v>
      </c>
      <c r="U99" s="114">
        <f t="shared" si="14"/>
        <v>6.680019999999999</v>
      </c>
      <c r="V99" s="114">
        <f t="shared" si="10"/>
        <v>0</v>
      </c>
      <c r="Y99" s="114">
        <f>SUM(Y3:Y98)/4000</f>
        <v>0.62528999999999979</v>
      </c>
      <c r="Z99" s="114">
        <f t="shared" ref="Z99:AD99" si="15">SUM(Z3:Z98)/4000</f>
        <v>0.37469000000000036</v>
      </c>
      <c r="AA99" s="114">
        <f t="shared" si="15"/>
        <v>0.62528999999999979</v>
      </c>
      <c r="AB99" s="114">
        <f t="shared" si="15"/>
        <v>0.37469000000000036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82" workbookViewId="0">
      <selection activeCell="P107" sqref="P10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355</v>
      </c>
      <c r="E3">
        <f>BAWANA!AQ3</f>
        <v>0</v>
      </c>
      <c r="F3">
        <f>(B3+C3)*0.8</f>
        <v>744</v>
      </c>
      <c r="G3">
        <f>(D3+E3)</f>
        <v>355</v>
      </c>
      <c r="H3" s="112"/>
      <c r="I3">
        <f>BRPL_EOD!AM3+BRPL_EOD!AN3</f>
        <v>285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355</v>
      </c>
      <c r="O3" s="112">
        <f t="shared" ref="O3:O66" si="1">G3-N3</f>
        <v>0</v>
      </c>
      <c r="P3">
        <v>285</v>
      </c>
      <c r="Q3">
        <v>0</v>
      </c>
      <c r="R3">
        <v>0</v>
      </c>
      <c r="S3">
        <v>0</v>
      </c>
      <c r="T3">
        <v>70</v>
      </c>
      <c r="U3" s="114">
        <f t="shared" ref="U3:U66" si="2">SUM(P3:T3)</f>
        <v>355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359.49</v>
      </c>
      <c r="E4">
        <f>BAWANA!AQ4</f>
        <v>0</v>
      </c>
      <c r="F4">
        <f t="shared" ref="F4:F67" si="4">(B4+C4)*0.8</f>
        <v>744</v>
      </c>
      <c r="G4">
        <f t="shared" ref="G4:G67" si="5">(D4+E4)</f>
        <v>359.49</v>
      </c>
      <c r="H4" s="112"/>
      <c r="I4">
        <f>BRPL_EOD!AM4+BRPL_EOD!AN4</f>
        <v>289.49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359.49</v>
      </c>
      <c r="O4" s="112">
        <f t="shared" si="1"/>
        <v>0</v>
      </c>
      <c r="P4">
        <v>289.49</v>
      </c>
      <c r="Q4">
        <v>0</v>
      </c>
      <c r="R4">
        <v>0</v>
      </c>
      <c r="S4">
        <v>0</v>
      </c>
      <c r="T4">
        <v>70</v>
      </c>
      <c r="U4" s="114">
        <f t="shared" si="2"/>
        <v>359.49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359.49</v>
      </c>
      <c r="E5">
        <f>BAWANA!AQ5</f>
        <v>0</v>
      </c>
      <c r="F5">
        <f t="shared" si="4"/>
        <v>744</v>
      </c>
      <c r="G5">
        <f t="shared" si="5"/>
        <v>359.49</v>
      </c>
      <c r="H5" s="112"/>
      <c r="I5">
        <f>BRPL_EOD!AM5+BRPL_EOD!AN5</f>
        <v>289.49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359.49</v>
      </c>
      <c r="O5" s="112">
        <f t="shared" si="1"/>
        <v>0</v>
      </c>
      <c r="P5">
        <v>289.49</v>
      </c>
      <c r="Q5">
        <v>0</v>
      </c>
      <c r="R5">
        <v>0</v>
      </c>
      <c r="S5">
        <v>0</v>
      </c>
      <c r="T5">
        <v>70</v>
      </c>
      <c r="U5" s="114">
        <f t="shared" si="2"/>
        <v>359.49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359.49</v>
      </c>
      <c r="E6">
        <f>BAWANA!AQ6</f>
        <v>0</v>
      </c>
      <c r="F6">
        <f t="shared" si="4"/>
        <v>744</v>
      </c>
      <c r="G6">
        <f t="shared" si="5"/>
        <v>359.49</v>
      </c>
      <c r="H6" s="112"/>
      <c r="I6">
        <f>BRPL_EOD!AM6+BRPL_EOD!AN6</f>
        <v>289.49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359.49</v>
      </c>
      <c r="O6" s="112">
        <f t="shared" si="1"/>
        <v>0</v>
      </c>
      <c r="P6">
        <v>289.49</v>
      </c>
      <c r="Q6">
        <v>0</v>
      </c>
      <c r="R6">
        <v>0</v>
      </c>
      <c r="S6">
        <v>0</v>
      </c>
      <c r="T6">
        <v>70</v>
      </c>
      <c r="U6" s="114">
        <f t="shared" si="2"/>
        <v>359.49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359.49</v>
      </c>
      <c r="E7">
        <f>BAWANA!AQ7</f>
        <v>0</v>
      </c>
      <c r="F7">
        <f t="shared" si="4"/>
        <v>744</v>
      </c>
      <c r="G7">
        <f t="shared" si="5"/>
        <v>359.49</v>
      </c>
      <c r="H7" s="112"/>
      <c r="I7">
        <f>BRPL_EOD!AM7+BRPL_EOD!AN7</f>
        <v>289.49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359.49</v>
      </c>
      <c r="O7" s="112">
        <f t="shared" si="1"/>
        <v>0</v>
      </c>
      <c r="P7">
        <v>289.49</v>
      </c>
      <c r="Q7">
        <v>0</v>
      </c>
      <c r="R7">
        <v>0</v>
      </c>
      <c r="S7">
        <v>0</v>
      </c>
      <c r="T7">
        <v>70</v>
      </c>
      <c r="U7" s="114">
        <f t="shared" si="2"/>
        <v>359.49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359.49</v>
      </c>
      <c r="E8">
        <f>BAWANA!AQ8</f>
        <v>0</v>
      </c>
      <c r="F8">
        <f t="shared" si="4"/>
        <v>744</v>
      </c>
      <c r="G8">
        <f t="shared" si="5"/>
        <v>359.49</v>
      </c>
      <c r="H8" s="112"/>
      <c r="I8">
        <f>BRPL_EOD!AM8+BRPL_EOD!AN8</f>
        <v>289.49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359.49</v>
      </c>
      <c r="O8" s="112">
        <f t="shared" si="1"/>
        <v>0</v>
      </c>
      <c r="P8">
        <v>289.49</v>
      </c>
      <c r="Q8">
        <v>0</v>
      </c>
      <c r="R8">
        <v>0</v>
      </c>
      <c r="S8">
        <v>0</v>
      </c>
      <c r="T8">
        <v>70</v>
      </c>
      <c r="U8" s="114">
        <f t="shared" si="2"/>
        <v>359.49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359.49</v>
      </c>
      <c r="E9">
        <f>BAWANA!AQ9</f>
        <v>0</v>
      </c>
      <c r="F9">
        <f t="shared" si="4"/>
        <v>744</v>
      </c>
      <c r="G9">
        <f t="shared" si="5"/>
        <v>359.49</v>
      </c>
      <c r="H9" s="112"/>
      <c r="I9">
        <f>BRPL_EOD!AM9+BRPL_EOD!AN9</f>
        <v>289.49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359.49</v>
      </c>
      <c r="O9" s="112">
        <f t="shared" si="1"/>
        <v>0</v>
      </c>
      <c r="P9">
        <v>289.49</v>
      </c>
      <c r="Q9">
        <v>0</v>
      </c>
      <c r="R9">
        <v>0</v>
      </c>
      <c r="S9">
        <v>0</v>
      </c>
      <c r="T9">
        <v>70</v>
      </c>
      <c r="U9" s="114">
        <f t="shared" si="2"/>
        <v>359.49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359.49</v>
      </c>
      <c r="E10">
        <f>BAWANA!AQ10</f>
        <v>0</v>
      </c>
      <c r="F10">
        <f t="shared" si="4"/>
        <v>744</v>
      </c>
      <c r="G10">
        <f t="shared" si="5"/>
        <v>359.49</v>
      </c>
      <c r="H10" s="112"/>
      <c r="I10">
        <f>BRPL_EOD!AM10+BRPL_EOD!AN10</f>
        <v>289.49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359.49</v>
      </c>
      <c r="O10" s="112">
        <f t="shared" si="1"/>
        <v>0</v>
      </c>
      <c r="P10">
        <v>289.49</v>
      </c>
      <c r="Q10">
        <v>0</v>
      </c>
      <c r="R10">
        <v>0</v>
      </c>
      <c r="S10">
        <v>0</v>
      </c>
      <c r="T10">
        <v>70</v>
      </c>
      <c r="U10" s="114">
        <f t="shared" si="2"/>
        <v>359.49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293</v>
      </c>
      <c r="E11">
        <f>BAWANA!AQ11</f>
        <v>0</v>
      </c>
      <c r="F11">
        <f t="shared" si="4"/>
        <v>744</v>
      </c>
      <c r="G11">
        <f t="shared" si="5"/>
        <v>293</v>
      </c>
      <c r="H11" s="112"/>
      <c r="I11">
        <f>BRPL_EOD!AM11+BRPL_EOD!AN11</f>
        <v>223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293</v>
      </c>
      <c r="O11" s="112">
        <f t="shared" si="1"/>
        <v>0</v>
      </c>
      <c r="P11">
        <v>223</v>
      </c>
      <c r="Q11">
        <v>0</v>
      </c>
      <c r="R11">
        <v>0</v>
      </c>
      <c r="S11">
        <v>0</v>
      </c>
      <c r="T11">
        <v>70</v>
      </c>
      <c r="U11" s="114">
        <f t="shared" si="2"/>
        <v>293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281</v>
      </c>
      <c r="E12">
        <f>BAWANA!AQ12</f>
        <v>0</v>
      </c>
      <c r="F12">
        <f t="shared" si="4"/>
        <v>744</v>
      </c>
      <c r="G12">
        <f t="shared" si="5"/>
        <v>281</v>
      </c>
      <c r="H12" s="112"/>
      <c r="I12">
        <f>BRPL_EOD!AM12+BRPL_EOD!AN12</f>
        <v>211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281</v>
      </c>
      <c r="O12" s="112">
        <f t="shared" si="1"/>
        <v>0</v>
      </c>
      <c r="P12">
        <v>211</v>
      </c>
      <c r="Q12">
        <v>0</v>
      </c>
      <c r="R12">
        <v>0</v>
      </c>
      <c r="S12">
        <v>0</v>
      </c>
      <c r="T12">
        <v>70</v>
      </c>
      <c r="U12" s="114">
        <f t="shared" si="2"/>
        <v>281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268</v>
      </c>
      <c r="E13">
        <f>BAWANA!AQ13</f>
        <v>0</v>
      </c>
      <c r="F13">
        <f t="shared" si="4"/>
        <v>744</v>
      </c>
      <c r="G13">
        <f t="shared" si="5"/>
        <v>268</v>
      </c>
      <c r="H13" s="112"/>
      <c r="I13">
        <f>BRPL_EOD!AM13+BRPL_EOD!AN13</f>
        <v>198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268</v>
      </c>
      <c r="O13" s="112">
        <f t="shared" si="1"/>
        <v>0</v>
      </c>
      <c r="P13">
        <v>198</v>
      </c>
      <c r="Q13">
        <v>0</v>
      </c>
      <c r="R13">
        <v>0</v>
      </c>
      <c r="S13">
        <v>0</v>
      </c>
      <c r="T13">
        <v>70</v>
      </c>
      <c r="U13" s="114">
        <f t="shared" si="2"/>
        <v>268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255</v>
      </c>
      <c r="E14">
        <f>BAWANA!AQ14</f>
        <v>0</v>
      </c>
      <c r="F14">
        <f t="shared" si="4"/>
        <v>744</v>
      </c>
      <c r="G14">
        <f t="shared" si="5"/>
        <v>255</v>
      </c>
      <c r="H14" s="112"/>
      <c r="I14">
        <f>BRPL_EOD!AM14+BRPL_EOD!AN14</f>
        <v>185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255</v>
      </c>
      <c r="O14" s="112">
        <f t="shared" si="1"/>
        <v>0</v>
      </c>
      <c r="P14">
        <v>185</v>
      </c>
      <c r="Q14">
        <v>0</v>
      </c>
      <c r="R14">
        <v>0</v>
      </c>
      <c r="S14">
        <v>0</v>
      </c>
      <c r="T14">
        <v>70</v>
      </c>
      <c r="U14" s="114">
        <f t="shared" si="2"/>
        <v>255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190</v>
      </c>
      <c r="E15">
        <f>BAWANA!AQ15</f>
        <v>0</v>
      </c>
      <c r="F15">
        <f t="shared" si="4"/>
        <v>744</v>
      </c>
      <c r="G15">
        <f t="shared" si="5"/>
        <v>190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190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70</v>
      </c>
      <c r="U15" s="114">
        <f t="shared" si="2"/>
        <v>190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190</v>
      </c>
      <c r="E16">
        <f>BAWANA!AQ16</f>
        <v>0</v>
      </c>
      <c r="F16">
        <f t="shared" si="4"/>
        <v>744</v>
      </c>
      <c r="G16">
        <f t="shared" si="5"/>
        <v>190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190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70</v>
      </c>
      <c r="U16" s="114">
        <f t="shared" si="2"/>
        <v>190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190</v>
      </c>
      <c r="E17">
        <f>BAWANA!AQ17</f>
        <v>0</v>
      </c>
      <c r="F17">
        <f t="shared" si="4"/>
        <v>744</v>
      </c>
      <c r="G17">
        <f t="shared" si="5"/>
        <v>190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190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70</v>
      </c>
      <c r="U17" s="114">
        <f t="shared" si="2"/>
        <v>190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190</v>
      </c>
      <c r="E42">
        <f>BAWANA!AQ42</f>
        <v>0</v>
      </c>
      <c r="F42">
        <f t="shared" si="4"/>
        <v>728</v>
      </c>
      <c r="G42">
        <f t="shared" si="5"/>
        <v>190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190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70</v>
      </c>
      <c r="U42" s="114">
        <f t="shared" si="2"/>
        <v>190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190</v>
      </c>
      <c r="E43">
        <f>BAWANA!AQ43</f>
        <v>0</v>
      </c>
      <c r="F43">
        <f t="shared" si="4"/>
        <v>728</v>
      </c>
      <c r="G43">
        <f t="shared" si="5"/>
        <v>190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190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70</v>
      </c>
      <c r="U43" s="114">
        <f t="shared" si="2"/>
        <v>190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190</v>
      </c>
      <c r="E44">
        <f>BAWANA!AQ44</f>
        <v>0</v>
      </c>
      <c r="F44">
        <f t="shared" si="4"/>
        <v>728</v>
      </c>
      <c r="G44">
        <f t="shared" si="5"/>
        <v>190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190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70</v>
      </c>
      <c r="U44" s="114">
        <f t="shared" si="2"/>
        <v>190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190</v>
      </c>
      <c r="E45">
        <f>BAWANA!AQ45</f>
        <v>0</v>
      </c>
      <c r="F45">
        <f t="shared" si="4"/>
        <v>728</v>
      </c>
      <c r="G45">
        <f t="shared" si="5"/>
        <v>190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190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70</v>
      </c>
      <c r="U45" s="114">
        <f t="shared" si="2"/>
        <v>190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190</v>
      </c>
      <c r="E46">
        <f>BAWANA!AQ46</f>
        <v>0</v>
      </c>
      <c r="F46">
        <f t="shared" si="4"/>
        <v>728</v>
      </c>
      <c r="G46">
        <f t="shared" si="5"/>
        <v>190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190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70</v>
      </c>
      <c r="U46" s="114">
        <f t="shared" si="2"/>
        <v>190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190</v>
      </c>
      <c r="E47">
        <f>BAWANA!AQ47</f>
        <v>0</v>
      </c>
      <c r="F47">
        <f t="shared" si="4"/>
        <v>728</v>
      </c>
      <c r="G47">
        <f t="shared" si="5"/>
        <v>190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190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70</v>
      </c>
      <c r="U47" s="114">
        <f t="shared" si="2"/>
        <v>190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190</v>
      </c>
      <c r="E48">
        <f>BAWANA!AQ48</f>
        <v>0</v>
      </c>
      <c r="F48">
        <f t="shared" si="4"/>
        <v>728</v>
      </c>
      <c r="G48">
        <f t="shared" si="5"/>
        <v>190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190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70</v>
      </c>
      <c r="U48" s="114">
        <f t="shared" si="2"/>
        <v>190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190</v>
      </c>
      <c r="E49">
        <f>BAWANA!AQ49</f>
        <v>0</v>
      </c>
      <c r="F49">
        <f t="shared" si="4"/>
        <v>728</v>
      </c>
      <c r="G49">
        <f t="shared" si="5"/>
        <v>190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190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70</v>
      </c>
      <c r="U49" s="114">
        <f t="shared" si="2"/>
        <v>190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190</v>
      </c>
      <c r="E50">
        <f>BAWANA!AQ50</f>
        <v>0</v>
      </c>
      <c r="F50">
        <f t="shared" si="4"/>
        <v>728</v>
      </c>
      <c r="G50">
        <f t="shared" si="5"/>
        <v>190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190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70</v>
      </c>
      <c r="U50" s="114">
        <f t="shared" si="2"/>
        <v>190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190</v>
      </c>
      <c r="E51">
        <f>BAWANA!AQ51</f>
        <v>0</v>
      </c>
      <c r="F51">
        <f t="shared" si="4"/>
        <v>712</v>
      </c>
      <c r="G51">
        <f t="shared" si="5"/>
        <v>190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190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70</v>
      </c>
      <c r="U51" s="114">
        <f t="shared" si="2"/>
        <v>190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190</v>
      </c>
      <c r="E52">
        <f>BAWANA!AQ52</f>
        <v>0</v>
      </c>
      <c r="F52">
        <f t="shared" si="4"/>
        <v>712</v>
      </c>
      <c r="G52">
        <f t="shared" si="5"/>
        <v>190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190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70</v>
      </c>
      <c r="U52" s="114">
        <f t="shared" si="2"/>
        <v>190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190</v>
      </c>
      <c r="E53">
        <f>BAWANA!AQ53</f>
        <v>0</v>
      </c>
      <c r="F53">
        <f t="shared" si="4"/>
        <v>712</v>
      </c>
      <c r="G53">
        <f t="shared" si="5"/>
        <v>190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190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70</v>
      </c>
      <c r="U53" s="114">
        <f t="shared" si="2"/>
        <v>190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190</v>
      </c>
      <c r="E54">
        <f>BAWANA!AQ54</f>
        <v>0</v>
      </c>
      <c r="F54">
        <f t="shared" si="4"/>
        <v>712</v>
      </c>
      <c r="G54">
        <f t="shared" si="5"/>
        <v>190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190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70</v>
      </c>
      <c r="U54" s="114">
        <f t="shared" si="2"/>
        <v>190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190</v>
      </c>
      <c r="E55">
        <f>BAWANA!AQ55</f>
        <v>0</v>
      </c>
      <c r="F55">
        <f t="shared" si="4"/>
        <v>712</v>
      </c>
      <c r="G55">
        <f t="shared" si="5"/>
        <v>190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70</v>
      </c>
      <c r="N55">
        <f t="shared" si="0"/>
        <v>190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70</v>
      </c>
      <c r="U55" s="114">
        <f t="shared" si="2"/>
        <v>190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190</v>
      </c>
      <c r="E56">
        <f>BAWANA!AQ56</f>
        <v>0</v>
      </c>
      <c r="F56">
        <f t="shared" si="4"/>
        <v>712</v>
      </c>
      <c r="G56">
        <f t="shared" si="5"/>
        <v>190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70</v>
      </c>
      <c r="N56">
        <f t="shared" si="0"/>
        <v>190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70</v>
      </c>
      <c r="U56" s="114">
        <f t="shared" si="2"/>
        <v>190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190</v>
      </c>
      <c r="E57">
        <f>BAWANA!AQ57</f>
        <v>0</v>
      </c>
      <c r="F57">
        <f t="shared" si="4"/>
        <v>712</v>
      </c>
      <c r="G57">
        <f t="shared" si="5"/>
        <v>190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190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70</v>
      </c>
      <c r="U57" s="114">
        <f t="shared" si="2"/>
        <v>190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190</v>
      </c>
      <c r="E58">
        <f>BAWANA!AQ58</f>
        <v>0</v>
      </c>
      <c r="F58">
        <f t="shared" si="4"/>
        <v>712</v>
      </c>
      <c r="G58">
        <f t="shared" si="5"/>
        <v>190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70</v>
      </c>
      <c r="N58">
        <f t="shared" si="0"/>
        <v>190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70</v>
      </c>
      <c r="U58" s="114">
        <f t="shared" si="2"/>
        <v>190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190</v>
      </c>
      <c r="E59">
        <f>BAWANA!AQ59</f>
        <v>0</v>
      </c>
      <c r="F59">
        <f t="shared" si="4"/>
        <v>712</v>
      </c>
      <c r="G59">
        <f t="shared" si="5"/>
        <v>190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70</v>
      </c>
      <c r="N59">
        <f t="shared" si="0"/>
        <v>190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70</v>
      </c>
      <c r="U59" s="114">
        <f t="shared" si="2"/>
        <v>190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190</v>
      </c>
      <c r="E60">
        <f>BAWANA!AQ60</f>
        <v>0</v>
      </c>
      <c r="F60">
        <f t="shared" si="4"/>
        <v>712</v>
      </c>
      <c r="G60">
        <f t="shared" si="5"/>
        <v>190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70</v>
      </c>
      <c r="N60">
        <f t="shared" si="0"/>
        <v>190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70</v>
      </c>
      <c r="U60" s="114">
        <f t="shared" si="2"/>
        <v>190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190</v>
      </c>
      <c r="E61">
        <f>BAWANA!AQ61</f>
        <v>0</v>
      </c>
      <c r="F61">
        <f t="shared" si="4"/>
        <v>712</v>
      </c>
      <c r="G61">
        <f t="shared" si="5"/>
        <v>190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190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70</v>
      </c>
      <c r="U61" s="114">
        <f t="shared" si="2"/>
        <v>190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190</v>
      </c>
      <c r="E62">
        <f>BAWANA!AQ62</f>
        <v>0</v>
      </c>
      <c r="F62">
        <f t="shared" si="4"/>
        <v>712</v>
      </c>
      <c r="G62">
        <f t="shared" si="5"/>
        <v>190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190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70</v>
      </c>
      <c r="U62" s="114">
        <f t="shared" si="2"/>
        <v>190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190</v>
      </c>
      <c r="E63">
        <f>BAWANA!AQ63</f>
        <v>0</v>
      </c>
      <c r="F63">
        <f t="shared" si="4"/>
        <v>712</v>
      </c>
      <c r="G63">
        <f t="shared" si="5"/>
        <v>190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190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70</v>
      </c>
      <c r="U63" s="114">
        <f t="shared" si="2"/>
        <v>190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190</v>
      </c>
      <c r="E64">
        <f>BAWANA!AQ64</f>
        <v>0</v>
      </c>
      <c r="F64">
        <f t="shared" si="4"/>
        <v>712</v>
      </c>
      <c r="G64">
        <f t="shared" si="5"/>
        <v>190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190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70</v>
      </c>
      <c r="U64" s="114">
        <f t="shared" si="2"/>
        <v>190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190</v>
      </c>
      <c r="E65">
        <f>BAWANA!AQ65</f>
        <v>0</v>
      </c>
      <c r="F65">
        <f t="shared" si="4"/>
        <v>712</v>
      </c>
      <c r="G65">
        <f t="shared" si="5"/>
        <v>190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190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70</v>
      </c>
      <c r="U65" s="114">
        <f t="shared" si="2"/>
        <v>190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190</v>
      </c>
      <c r="E66">
        <f>BAWANA!AQ66</f>
        <v>0</v>
      </c>
      <c r="F66">
        <f t="shared" si="4"/>
        <v>712</v>
      </c>
      <c r="G66">
        <f t="shared" si="5"/>
        <v>190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190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70</v>
      </c>
      <c r="U66" s="114">
        <f t="shared" si="2"/>
        <v>190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190</v>
      </c>
      <c r="E67">
        <f>BAWANA!AQ67</f>
        <v>0</v>
      </c>
      <c r="F67">
        <f t="shared" si="4"/>
        <v>712</v>
      </c>
      <c r="G67">
        <f t="shared" si="5"/>
        <v>190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190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70</v>
      </c>
      <c r="U67" s="114">
        <f t="shared" ref="U67:U98" si="9">SUM(P67:T67)</f>
        <v>190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190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190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190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70</v>
      </c>
      <c r="U68" s="114">
        <f t="shared" si="9"/>
        <v>190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190</v>
      </c>
      <c r="E69">
        <f>BAWANA!AQ69</f>
        <v>0</v>
      </c>
      <c r="F69">
        <f t="shared" si="11"/>
        <v>712</v>
      </c>
      <c r="G69">
        <f t="shared" si="12"/>
        <v>190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190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70</v>
      </c>
      <c r="U69" s="114">
        <f t="shared" si="9"/>
        <v>190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190</v>
      </c>
      <c r="E70">
        <f>BAWANA!AQ70</f>
        <v>0</v>
      </c>
      <c r="F70">
        <f t="shared" si="11"/>
        <v>712</v>
      </c>
      <c r="G70">
        <f t="shared" si="12"/>
        <v>190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190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70</v>
      </c>
      <c r="U70" s="114">
        <f t="shared" si="9"/>
        <v>190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190</v>
      </c>
      <c r="E71">
        <f>BAWANA!AQ71</f>
        <v>0</v>
      </c>
      <c r="F71">
        <f t="shared" si="11"/>
        <v>712</v>
      </c>
      <c r="G71">
        <f t="shared" si="12"/>
        <v>190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190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70</v>
      </c>
      <c r="U71" s="114">
        <f t="shared" si="9"/>
        <v>190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190</v>
      </c>
      <c r="E72">
        <f>BAWANA!AQ72</f>
        <v>0</v>
      </c>
      <c r="F72">
        <f t="shared" si="11"/>
        <v>712</v>
      </c>
      <c r="G72">
        <f t="shared" si="12"/>
        <v>190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190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70</v>
      </c>
      <c r="U72" s="114">
        <f t="shared" si="9"/>
        <v>190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190</v>
      </c>
      <c r="E73">
        <f>BAWANA!AQ73</f>
        <v>0</v>
      </c>
      <c r="F73">
        <f t="shared" si="11"/>
        <v>712</v>
      </c>
      <c r="G73">
        <f t="shared" si="12"/>
        <v>190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190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70</v>
      </c>
      <c r="U73" s="114">
        <f t="shared" si="9"/>
        <v>190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190</v>
      </c>
      <c r="E74">
        <f>BAWANA!AQ74</f>
        <v>0</v>
      </c>
      <c r="F74">
        <f t="shared" si="11"/>
        <v>712</v>
      </c>
      <c r="G74">
        <f t="shared" si="12"/>
        <v>190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190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70</v>
      </c>
      <c r="U74" s="114">
        <f t="shared" si="9"/>
        <v>190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190</v>
      </c>
      <c r="E75">
        <f>BAWANA!AQ75</f>
        <v>0</v>
      </c>
      <c r="F75">
        <f t="shared" si="11"/>
        <v>736</v>
      </c>
      <c r="G75">
        <f t="shared" si="12"/>
        <v>190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190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70</v>
      </c>
      <c r="U75" s="114">
        <f t="shared" si="9"/>
        <v>190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190</v>
      </c>
      <c r="E76">
        <f>BAWANA!AQ76</f>
        <v>0</v>
      </c>
      <c r="F76">
        <f t="shared" si="11"/>
        <v>736</v>
      </c>
      <c r="G76">
        <f t="shared" si="12"/>
        <v>190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70</v>
      </c>
      <c r="U76" s="114">
        <f t="shared" si="9"/>
        <v>190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190</v>
      </c>
      <c r="E77">
        <f>BAWANA!AQ77</f>
        <v>0</v>
      </c>
      <c r="F77">
        <f t="shared" si="11"/>
        <v>736</v>
      </c>
      <c r="G77">
        <f t="shared" si="12"/>
        <v>190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70</v>
      </c>
      <c r="U77" s="114">
        <f t="shared" si="9"/>
        <v>190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190</v>
      </c>
      <c r="E78">
        <f>BAWANA!AQ78</f>
        <v>0</v>
      </c>
      <c r="F78">
        <f t="shared" si="11"/>
        <v>736</v>
      </c>
      <c r="G78">
        <f t="shared" si="12"/>
        <v>190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70</v>
      </c>
      <c r="U78" s="114">
        <f t="shared" si="9"/>
        <v>190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190</v>
      </c>
      <c r="E79">
        <f>BAWANA!AQ79</f>
        <v>0</v>
      </c>
      <c r="F79">
        <f t="shared" si="11"/>
        <v>736</v>
      </c>
      <c r="G79">
        <f t="shared" si="12"/>
        <v>190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70</v>
      </c>
      <c r="U79" s="114">
        <f t="shared" si="9"/>
        <v>190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190</v>
      </c>
      <c r="E80">
        <f>BAWANA!AQ80</f>
        <v>0</v>
      </c>
      <c r="F80">
        <f t="shared" si="11"/>
        <v>736</v>
      </c>
      <c r="G80">
        <f t="shared" si="12"/>
        <v>190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190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70</v>
      </c>
      <c r="U80" s="114">
        <f t="shared" si="9"/>
        <v>190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190</v>
      </c>
      <c r="E81">
        <f>BAWANA!AQ81</f>
        <v>0</v>
      </c>
      <c r="F81">
        <f t="shared" si="11"/>
        <v>736</v>
      </c>
      <c r="G81">
        <f t="shared" si="12"/>
        <v>190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70</v>
      </c>
      <c r="U81" s="114">
        <f t="shared" si="9"/>
        <v>190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736</v>
      </c>
      <c r="G82">
        <f t="shared" si="12"/>
        <v>190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190</v>
      </c>
      <c r="E83">
        <f>BAWANA!AQ83</f>
        <v>0</v>
      </c>
      <c r="F83">
        <f t="shared" si="11"/>
        <v>736</v>
      </c>
      <c r="G83">
        <f t="shared" si="12"/>
        <v>190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70</v>
      </c>
      <c r="U83" s="114">
        <f t="shared" si="9"/>
        <v>190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190</v>
      </c>
      <c r="E84">
        <f>BAWANA!AQ84</f>
        <v>0</v>
      </c>
      <c r="F84">
        <f t="shared" si="11"/>
        <v>736</v>
      </c>
      <c r="G84">
        <f t="shared" si="12"/>
        <v>190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70</v>
      </c>
      <c r="U84" s="114">
        <f t="shared" si="9"/>
        <v>190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190</v>
      </c>
      <c r="E85">
        <f>BAWANA!AQ85</f>
        <v>0</v>
      </c>
      <c r="F85">
        <f t="shared" si="11"/>
        <v>736</v>
      </c>
      <c r="G85">
        <f t="shared" si="12"/>
        <v>190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190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70</v>
      </c>
      <c r="U85" s="114">
        <f t="shared" si="9"/>
        <v>190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190</v>
      </c>
      <c r="E86">
        <f>BAWANA!AQ86</f>
        <v>0</v>
      </c>
      <c r="F86">
        <f t="shared" si="11"/>
        <v>736</v>
      </c>
      <c r="G86">
        <f t="shared" si="12"/>
        <v>190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190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70</v>
      </c>
      <c r="U86" s="114">
        <f t="shared" si="9"/>
        <v>190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613.49599999999998</v>
      </c>
      <c r="E87">
        <f>BAWANA!AQ87</f>
        <v>0</v>
      </c>
      <c r="F87">
        <f t="shared" si="11"/>
        <v>736</v>
      </c>
      <c r="G87">
        <f t="shared" si="12"/>
        <v>613.49599999999998</v>
      </c>
      <c r="H87" s="112"/>
      <c r="I87">
        <f>BRPL_EOD!AM87+BRPL_EOD!AN87</f>
        <v>413.38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200.12</v>
      </c>
      <c r="N87">
        <f t="shared" si="7"/>
        <v>613.5</v>
      </c>
      <c r="O87" s="112">
        <f t="shared" si="8"/>
        <v>-4.0000000000190994E-3</v>
      </c>
      <c r="P87">
        <v>413.3773047758761</v>
      </c>
      <c r="Q87">
        <v>0</v>
      </c>
      <c r="R87">
        <v>0</v>
      </c>
      <c r="S87">
        <v>0</v>
      </c>
      <c r="T87">
        <v>200.11869522412388</v>
      </c>
      <c r="U87" s="114">
        <f t="shared" si="9"/>
        <v>613.49599999999998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614.49599999999998</v>
      </c>
      <c r="E88">
        <f>BAWANA!AQ88</f>
        <v>0</v>
      </c>
      <c r="F88">
        <f t="shared" si="11"/>
        <v>736</v>
      </c>
      <c r="G88">
        <f t="shared" si="12"/>
        <v>614.49599999999998</v>
      </c>
      <c r="H88" s="112"/>
      <c r="I88">
        <f>BRPL_EOD!AM88+BRPL_EOD!AN88</f>
        <v>414.38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200.12</v>
      </c>
      <c r="N88">
        <f t="shared" si="7"/>
        <v>614.5</v>
      </c>
      <c r="O88" s="112">
        <f t="shared" si="8"/>
        <v>-4.0000000000190994E-3</v>
      </c>
      <c r="P88">
        <v>414.37730265256306</v>
      </c>
      <c r="Q88">
        <v>0</v>
      </c>
      <c r="R88">
        <v>0</v>
      </c>
      <c r="S88">
        <v>0</v>
      </c>
      <c r="T88">
        <v>200.11869734743695</v>
      </c>
      <c r="U88" s="114">
        <f t="shared" si="9"/>
        <v>614.49599999999998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628.49599999999998</v>
      </c>
      <c r="E89">
        <f>BAWANA!AQ89</f>
        <v>0</v>
      </c>
      <c r="F89">
        <f t="shared" si="11"/>
        <v>736</v>
      </c>
      <c r="G89">
        <f t="shared" si="12"/>
        <v>628.49599999999998</v>
      </c>
      <c r="H89" s="112"/>
      <c r="I89">
        <f>BRPL_EOD!AM89+BRPL_EOD!AN89</f>
        <v>428.38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200.12</v>
      </c>
      <c r="N89">
        <f t="shared" si="7"/>
        <v>628.5</v>
      </c>
      <c r="O89" s="112">
        <f t="shared" si="8"/>
        <v>-4.0000000000190994E-3</v>
      </c>
      <c r="P89">
        <v>428.37727363564039</v>
      </c>
      <c r="Q89">
        <v>0</v>
      </c>
      <c r="R89">
        <v>0</v>
      </c>
      <c r="S89">
        <v>0</v>
      </c>
      <c r="T89">
        <v>200.11872636435959</v>
      </c>
      <c r="U89" s="114">
        <f t="shared" si="9"/>
        <v>628.49599999999998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634.49599999999998</v>
      </c>
      <c r="E90">
        <f>BAWANA!AQ90</f>
        <v>0</v>
      </c>
      <c r="F90">
        <f t="shared" si="11"/>
        <v>736</v>
      </c>
      <c r="G90">
        <f t="shared" si="12"/>
        <v>634.49599999999998</v>
      </c>
      <c r="H90" s="112"/>
      <c r="I90">
        <f>BRPL_EOD!AM90+BRPL_EOD!AN90</f>
        <v>434.38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200.12</v>
      </c>
      <c r="N90">
        <f t="shared" si="7"/>
        <v>634.5</v>
      </c>
      <c r="O90" s="112">
        <f t="shared" si="8"/>
        <v>-4.0000000000190994E-3</v>
      </c>
      <c r="P90">
        <v>434.37726159180454</v>
      </c>
      <c r="Q90">
        <v>0</v>
      </c>
      <c r="R90">
        <v>0</v>
      </c>
      <c r="S90">
        <v>0</v>
      </c>
      <c r="T90">
        <v>200.11873840819544</v>
      </c>
      <c r="U90" s="114">
        <f t="shared" si="9"/>
        <v>634.49599999999998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593.5</v>
      </c>
      <c r="E91">
        <f>BAWANA!AQ91</f>
        <v>0</v>
      </c>
      <c r="F91">
        <f t="shared" si="11"/>
        <v>736</v>
      </c>
      <c r="G91">
        <f t="shared" si="12"/>
        <v>593.5</v>
      </c>
      <c r="H91" s="112"/>
      <c r="I91">
        <f>BRPL_EOD!AM91+BRPL_EOD!AN91</f>
        <v>393.38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200.12</v>
      </c>
      <c r="N91">
        <f t="shared" si="7"/>
        <v>593.5</v>
      </c>
      <c r="O91" s="112">
        <f t="shared" si="8"/>
        <v>0</v>
      </c>
      <c r="P91">
        <v>393.38</v>
      </c>
      <c r="Q91">
        <v>0</v>
      </c>
      <c r="R91">
        <v>0</v>
      </c>
      <c r="S91">
        <v>0</v>
      </c>
      <c r="T91">
        <v>200.12</v>
      </c>
      <c r="U91" s="114">
        <f t="shared" si="9"/>
        <v>593.5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603.49599999999998</v>
      </c>
      <c r="E92">
        <f>BAWANA!AQ92</f>
        <v>0</v>
      </c>
      <c r="F92">
        <f t="shared" si="11"/>
        <v>736</v>
      </c>
      <c r="G92">
        <f t="shared" si="12"/>
        <v>603.49599999999998</v>
      </c>
      <c r="H92" s="112"/>
      <c r="I92">
        <f>BRPL_EOD!AM92+BRPL_EOD!AN92</f>
        <v>403.38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200.12</v>
      </c>
      <c r="N92">
        <f t="shared" si="7"/>
        <v>603.5</v>
      </c>
      <c r="O92" s="112">
        <f t="shared" si="8"/>
        <v>-4.0000000000190994E-3</v>
      </c>
      <c r="P92">
        <v>403.37732639602319</v>
      </c>
      <c r="Q92">
        <v>0</v>
      </c>
      <c r="R92">
        <v>0</v>
      </c>
      <c r="S92">
        <v>0</v>
      </c>
      <c r="T92">
        <v>200.11867360397679</v>
      </c>
      <c r="U92" s="114">
        <f t="shared" si="9"/>
        <v>603.49599999999998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608.49599999999998</v>
      </c>
      <c r="E93">
        <f>BAWANA!AQ93</f>
        <v>0</v>
      </c>
      <c r="F93">
        <f t="shared" si="11"/>
        <v>736</v>
      </c>
      <c r="G93">
        <f t="shared" si="12"/>
        <v>608.49599999999998</v>
      </c>
      <c r="H93" s="112"/>
      <c r="I93">
        <f>BRPL_EOD!AM93+BRPL_EOD!AN93</f>
        <v>408.38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200.12</v>
      </c>
      <c r="N93">
        <f t="shared" si="7"/>
        <v>608.5</v>
      </c>
      <c r="O93" s="112">
        <f t="shared" si="8"/>
        <v>-4.0000000000190994E-3</v>
      </c>
      <c r="P93">
        <v>408.37731549712407</v>
      </c>
      <c r="Q93">
        <v>0</v>
      </c>
      <c r="R93">
        <v>0</v>
      </c>
      <c r="S93">
        <v>0</v>
      </c>
      <c r="T93">
        <v>200.11868450287594</v>
      </c>
      <c r="U93" s="114">
        <f t="shared" si="9"/>
        <v>608.49599999999998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603.49599999999998</v>
      </c>
      <c r="E94">
        <f>BAWANA!AQ94</f>
        <v>0</v>
      </c>
      <c r="F94">
        <f t="shared" si="11"/>
        <v>736</v>
      </c>
      <c r="G94">
        <f t="shared" si="12"/>
        <v>603.49599999999998</v>
      </c>
      <c r="H94" s="112"/>
      <c r="I94">
        <f>BRPL_EOD!AM94+BRPL_EOD!AN94</f>
        <v>403.38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200.12</v>
      </c>
      <c r="N94">
        <f t="shared" si="7"/>
        <v>603.5</v>
      </c>
      <c r="O94" s="112">
        <f t="shared" si="8"/>
        <v>-4.0000000000190994E-3</v>
      </c>
      <c r="P94">
        <v>403.37732639602319</v>
      </c>
      <c r="Q94">
        <v>0</v>
      </c>
      <c r="R94">
        <v>0</v>
      </c>
      <c r="S94">
        <v>0</v>
      </c>
      <c r="T94">
        <v>200.11867360397679</v>
      </c>
      <c r="U94" s="114">
        <f t="shared" si="9"/>
        <v>603.49599999999998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546.49599999999998</v>
      </c>
      <c r="E95">
        <f>BAWANA!AQ95</f>
        <v>0</v>
      </c>
      <c r="F95">
        <f t="shared" si="11"/>
        <v>736</v>
      </c>
      <c r="G95">
        <f t="shared" si="12"/>
        <v>546.49599999999998</v>
      </c>
      <c r="H95" s="112"/>
      <c r="I95">
        <f>BRPL_EOD!AM95+BRPL_EOD!AN95</f>
        <v>346.38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200.12</v>
      </c>
      <c r="N95">
        <f t="shared" si="7"/>
        <v>546.5</v>
      </c>
      <c r="O95" s="112">
        <f t="shared" si="8"/>
        <v>-4.0000000000190994E-3</v>
      </c>
      <c r="P95">
        <v>346.37746473924977</v>
      </c>
      <c r="Q95">
        <v>0</v>
      </c>
      <c r="R95">
        <v>0</v>
      </c>
      <c r="S95">
        <v>0</v>
      </c>
      <c r="T95">
        <v>200.11853526075024</v>
      </c>
      <c r="U95" s="114">
        <f t="shared" si="9"/>
        <v>546.49599999999998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420.11799999999999</v>
      </c>
      <c r="E96">
        <f>BAWANA!AQ96</f>
        <v>0</v>
      </c>
      <c r="F96">
        <f t="shared" si="11"/>
        <v>736</v>
      </c>
      <c r="G96">
        <f t="shared" si="12"/>
        <v>420.11799999999999</v>
      </c>
      <c r="H96" s="112"/>
      <c r="I96">
        <f>BRPL_EOD!AM96+BRPL_EOD!AN96</f>
        <v>220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200.12</v>
      </c>
      <c r="N96">
        <f t="shared" si="7"/>
        <v>420.12</v>
      </c>
      <c r="O96" s="112">
        <f t="shared" si="8"/>
        <v>-2.0000000000095497E-3</v>
      </c>
      <c r="P96">
        <v>219.99895268018662</v>
      </c>
      <c r="Q96">
        <v>0</v>
      </c>
      <c r="R96">
        <v>0</v>
      </c>
      <c r="S96">
        <v>0</v>
      </c>
      <c r="T96">
        <v>200.11904731981338</v>
      </c>
      <c r="U96" s="114">
        <f t="shared" si="9"/>
        <v>420.11799999999999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420.11799999999999</v>
      </c>
      <c r="E97">
        <f>BAWANA!AQ97</f>
        <v>0</v>
      </c>
      <c r="F97">
        <f t="shared" si="11"/>
        <v>736</v>
      </c>
      <c r="G97">
        <f t="shared" si="12"/>
        <v>420.11799999999999</v>
      </c>
      <c r="H97" s="112"/>
      <c r="I97">
        <f>BRPL_EOD!AM97+BRPL_EOD!AN97</f>
        <v>220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200.12</v>
      </c>
      <c r="N97">
        <f t="shared" si="7"/>
        <v>420.12</v>
      </c>
      <c r="O97" s="112">
        <f t="shared" si="8"/>
        <v>-2.0000000000095497E-3</v>
      </c>
      <c r="P97">
        <v>219.99895268018662</v>
      </c>
      <c r="Q97">
        <v>0</v>
      </c>
      <c r="R97">
        <v>0</v>
      </c>
      <c r="S97">
        <v>0</v>
      </c>
      <c r="T97">
        <v>200.11904731981338</v>
      </c>
      <c r="U97" s="114">
        <f t="shared" si="9"/>
        <v>420.11799999999999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420.11799999999999</v>
      </c>
      <c r="E98">
        <f>BAWANA!AQ98</f>
        <v>0</v>
      </c>
      <c r="F98">
        <f t="shared" si="11"/>
        <v>736</v>
      </c>
      <c r="G98">
        <f t="shared" si="12"/>
        <v>420.11799999999999</v>
      </c>
      <c r="H98" s="112"/>
      <c r="I98">
        <f>BRPL_EOD!AM98+BRPL_EOD!AN98</f>
        <v>220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200.12</v>
      </c>
      <c r="N98">
        <f t="shared" si="7"/>
        <v>420.12</v>
      </c>
      <c r="O98" s="112">
        <f t="shared" si="8"/>
        <v>-2.0000000000095497E-3</v>
      </c>
      <c r="P98">
        <v>219.99895268018662</v>
      </c>
      <c r="Q98">
        <v>0</v>
      </c>
      <c r="R98">
        <v>0</v>
      </c>
      <c r="S98">
        <v>0</v>
      </c>
      <c r="T98">
        <v>200.11904731981338</v>
      </c>
      <c r="U98" s="114">
        <f t="shared" si="9"/>
        <v>420.11799999999999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5.8488129999999972</v>
      </c>
      <c r="E99" s="114">
        <f t="shared" si="14"/>
        <v>0</v>
      </c>
      <c r="F99" s="114">
        <f t="shared" si="14"/>
        <v>17.568000000000001</v>
      </c>
      <c r="G99" s="114">
        <f t="shared" si="14"/>
        <v>5.8488129999999972</v>
      </c>
      <c r="H99" s="114"/>
      <c r="I99" s="114">
        <f t="shared" si="14"/>
        <v>4.0184624999999983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1.8303599999999998</v>
      </c>
      <c r="N99" s="114">
        <f t="shared" si="14"/>
        <v>5.8488224999999989</v>
      </c>
      <c r="O99" s="114">
        <f t="shared" si="14"/>
        <v>-9.5000000000453608E-6</v>
      </c>
      <c r="P99" s="114">
        <f t="shared" si="14"/>
        <v>4.0184563584312167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1.8303566415687837</v>
      </c>
      <c r="U99" s="114">
        <f t="shared" si="14"/>
        <v>5.8488129999999972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685.51594699999998</v>
      </c>
      <c r="L3">
        <v>71.220878999999996</v>
      </c>
      <c r="M3">
        <v>23.773897000000002</v>
      </c>
      <c r="N3">
        <v>121.484996</v>
      </c>
      <c r="O3">
        <v>127.380717</v>
      </c>
      <c r="P3">
        <v>125.060188</v>
      </c>
      <c r="Q3">
        <v>22.230298999999999</v>
      </c>
      <c r="R3">
        <v>21.853313</v>
      </c>
      <c r="S3">
        <v>27.038981</v>
      </c>
      <c r="T3">
        <v>1.494586</v>
      </c>
      <c r="U3">
        <v>399.375</v>
      </c>
      <c r="V3">
        <v>20.801072000000001</v>
      </c>
      <c r="W3">
        <v>46.399079999999998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50.031574999999997</v>
      </c>
      <c r="AH3">
        <v>55.047339000000001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12.169499999999999</v>
      </c>
      <c r="AQ3">
        <v>9.9601640000000007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2663.7290789999997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685.51594699999998</v>
      </c>
      <c r="L4">
        <v>71.220878999999996</v>
      </c>
      <c r="M4">
        <v>23.773897000000002</v>
      </c>
      <c r="N4">
        <v>121.484996</v>
      </c>
      <c r="O4">
        <v>127.380717</v>
      </c>
      <c r="P4">
        <v>126.670807</v>
      </c>
      <c r="Q4">
        <v>22.230298999999999</v>
      </c>
      <c r="R4">
        <v>21.853313</v>
      </c>
      <c r="S4">
        <v>27.038981</v>
      </c>
      <c r="T4">
        <v>1.494586</v>
      </c>
      <c r="U4">
        <v>399.375</v>
      </c>
      <c r="V4">
        <v>20.801072000000001</v>
      </c>
      <c r="W4">
        <v>46.399079999999998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50.031574999999997</v>
      </c>
      <c r="AH4">
        <v>55.047339000000001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12.169499999999999</v>
      </c>
      <c r="AQ4">
        <v>9.9601640000000007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2663.0209979999995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685.51594699999998</v>
      </c>
      <c r="L5">
        <v>71.220878999999996</v>
      </c>
      <c r="M5">
        <v>23.773897000000002</v>
      </c>
      <c r="N5">
        <v>121.484996</v>
      </c>
      <c r="O5">
        <v>127.380717</v>
      </c>
      <c r="P5">
        <v>128.28142700000001</v>
      </c>
      <c r="Q5">
        <v>22.230298999999999</v>
      </c>
      <c r="R5">
        <v>21.853313</v>
      </c>
      <c r="S5">
        <v>27.038981</v>
      </c>
      <c r="T5">
        <v>1.494586</v>
      </c>
      <c r="U5">
        <v>399.375</v>
      </c>
      <c r="V5">
        <v>20.801072000000001</v>
      </c>
      <c r="W5">
        <v>46.399079999999998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9.222505</v>
      </c>
      <c r="AG5">
        <v>50.031574999999997</v>
      </c>
      <c r="AH5">
        <v>55.047339000000001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12.169499999999999</v>
      </c>
      <c r="AQ5">
        <v>0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2654.6714539999994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685.51594699999998</v>
      </c>
      <c r="L6">
        <v>71.220878999999996</v>
      </c>
      <c r="M6">
        <v>23.773897000000002</v>
      </c>
      <c r="N6">
        <v>121.484996</v>
      </c>
      <c r="O6">
        <v>127.380717</v>
      </c>
      <c r="P6">
        <v>128.28142700000001</v>
      </c>
      <c r="Q6">
        <v>22.230298999999999</v>
      </c>
      <c r="R6">
        <v>21.853313</v>
      </c>
      <c r="S6">
        <v>27.038981</v>
      </c>
      <c r="T6">
        <v>1.494586</v>
      </c>
      <c r="U6">
        <v>399.375</v>
      </c>
      <c r="V6">
        <v>20.801072000000001</v>
      </c>
      <c r="W6">
        <v>46.399079999999998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9.222505</v>
      </c>
      <c r="AG6">
        <v>50.031574999999997</v>
      </c>
      <c r="AH6">
        <v>55.047339000000001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2.6901000000000002</v>
      </c>
      <c r="AQ6">
        <v>0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2642.8733529999995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685.51594699999998</v>
      </c>
      <c r="L7">
        <v>71.220878999999996</v>
      </c>
      <c r="M7">
        <v>23.773897000000002</v>
      </c>
      <c r="N7">
        <v>121.484996</v>
      </c>
      <c r="O7">
        <v>127.380717</v>
      </c>
      <c r="P7">
        <v>128.28142700000001</v>
      </c>
      <c r="Q7">
        <v>22.230298999999999</v>
      </c>
      <c r="R7">
        <v>21.853313</v>
      </c>
      <c r="S7">
        <v>27.038981</v>
      </c>
      <c r="T7">
        <v>1.494586</v>
      </c>
      <c r="U7">
        <v>399.375</v>
      </c>
      <c r="V7">
        <v>20.801072000000001</v>
      </c>
      <c r="W7">
        <v>46.399079999999998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9.222505</v>
      </c>
      <c r="AG7">
        <v>50.031574999999997</v>
      </c>
      <c r="AH7">
        <v>55.047339000000001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2.6901000000000002</v>
      </c>
      <c r="AQ7">
        <v>0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2643.2703439999996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685.51594699999998</v>
      </c>
      <c r="L8">
        <v>71.220878999999996</v>
      </c>
      <c r="M8">
        <v>23.773897000000002</v>
      </c>
      <c r="N8">
        <v>121.484996</v>
      </c>
      <c r="O8">
        <v>127.380717</v>
      </c>
      <c r="P8">
        <v>128.28142700000001</v>
      </c>
      <c r="Q8">
        <v>22.230298999999999</v>
      </c>
      <c r="R8">
        <v>21.853313</v>
      </c>
      <c r="S8">
        <v>27.038981</v>
      </c>
      <c r="T8">
        <v>1.494586</v>
      </c>
      <c r="U8">
        <v>399.375</v>
      </c>
      <c r="V8">
        <v>20.801072000000001</v>
      </c>
      <c r="W8">
        <v>46.399079999999998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9.222505</v>
      </c>
      <c r="AG8">
        <v>50.031574999999997</v>
      </c>
      <c r="AH8">
        <v>55.047339000000001</v>
      </c>
      <c r="AI8">
        <v>4.2720909999999996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2.6901000000000002</v>
      </c>
      <c r="AQ8">
        <v>0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2647.5424349999994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685.51594699999998</v>
      </c>
      <c r="L9">
        <v>71.220878999999996</v>
      </c>
      <c r="M9">
        <v>23.773897000000002</v>
      </c>
      <c r="N9">
        <v>121.484996</v>
      </c>
      <c r="O9">
        <v>127.380717</v>
      </c>
      <c r="P9">
        <v>128.28142700000001</v>
      </c>
      <c r="Q9">
        <v>22.230298999999999</v>
      </c>
      <c r="R9">
        <v>21.853313</v>
      </c>
      <c r="S9">
        <v>27.038981</v>
      </c>
      <c r="T9">
        <v>1.494586</v>
      </c>
      <c r="U9">
        <v>399.375</v>
      </c>
      <c r="V9">
        <v>20.801072000000001</v>
      </c>
      <c r="W9">
        <v>46.399079999999998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9.222505</v>
      </c>
      <c r="AG9">
        <v>50.031574999999997</v>
      </c>
      <c r="AH9">
        <v>55.047339000000001</v>
      </c>
      <c r="AI9">
        <v>4.2720909999999996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2.6901000000000002</v>
      </c>
      <c r="AQ9">
        <v>0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2647.5424349999994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71.220878999999996</v>
      </c>
      <c r="M10">
        <v>23.773897000000002</v>
      </c>
      <c r="N10">
        <v>121.484996</v>
      </c>
      <c r="O10">
        <v>127.380717</v>
      </c>
      <c r="P10">
        <v>128.28142700000001</v>
      </c>
      <c r="Q10">
        <v>22.630299000000001</v>
      </c>
      <c r="R10">
        <v>21.853313</v>
      </c>
      <c r="S10">
        <v>27.038981</v>
      </c>
      <c r="T10">
        <v>1.494586</v>
      </c>
      <c r="U10">
        <v>399.375</v>
      </c>
      <c r="V10">
        <v>20.801072000000001</v>
      </c>
      <c r="W10">
        <v>46.399079999999998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9.222505</v>
      </c>
      <c r="AG10">
        <v>50.031574999999997</v>
      </c>
      <c r="AH10">
        <v>55.047339000000001</v>
      </c>
      <c r="AI10">
        <v>4.2720909999999996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2.6901000000000002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2651.1424349999988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71.220878999999996</v>
      </c>
      <c r="M11">
        <v>23.773897000000002</v>
      </c>
      <c r="N11">
        <v>121.484996</v>
      </c>
      <c r="O11">
        <v>127.380717</v>
      </c>
      <c r="P11">
        <v>136.33452500000001</v>
      </c>
      <c r="Q11">
        <v>19.530298999999999</v>
      </c>
      <c r="R11">
        <v>21.853313</v>
      </c>
      <c r="S11">
        <v>23.738980999999999</v>
      </c>
      <c r="T11">
        <v>1.494586</v>
      </c>
      <c r="U11">
        <v>399.375</v>
      </c>
      <c r="V11">
        <v>20.801072000000001</v>
      </c>
      <c r="W11">
        <v>46.399079999999998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9.222505</v>
      </c>
      <c r="AG11">
        <v>50.031574999999997</v>
      </c>
      <c r="AH11">
        <v>55.047339000000001</v>
      </c>
      <c r="AI11">
        <v>4.2720909999999996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2.6901000000000002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2653.4472429999992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71.220878999999996</v>
      </c>
      <c r="M12">
        <v>23.773897000000002</v>
      </c>
      <c r="N12">
        <v>121.484996</v>
      </c>
      <c r="O12">
        <v>127.380717</v>
      </c>
      <c r="P12">
        <v>136.33452500000001</v>
      </c>
      <c r="Q12">
        <v>22.630299000000001</v>
      </c>
      <c r="R12">
        <v>19.253312999999999</v>
      </c>
      <c r="S12">
        <v>27.638981000000001</v>
      </c>
      <c r="T12">
        <v>1.494586</v>
      </c>
      <c r="U12">
        <v>399.375</v>
      </c>
      <c r="V12">
        <v>20.801072000000001</v>
      </c>
      <c r="W12">
        <v>46.399079999999998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9.222505</v>
      </c>
      <c r="AG12">
        <v>50.031574999999997</v>
      </c>
      <c r="AH12">
        <v>55.047339000000001</v>
      </c>
      <c r="AI12">
        <v>4.2720909999999996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2.6901000000000002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2657.8472429999993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71.220878999999996</v>
      </c>
      <c r="M13">
        <v>50.147795000000002</v>
      </c>
      <c r="N13">
        <v>121.484996</v>
      </c>
      <c r="O13">
        <v>127.380717</v>
      </c>
      <c r="P13">
        <v>137.945144</v>
      </c>
      <c r="Q13">
        <v>22.630299000000001</v>
      </c>
      <c r="R13">
        <v>19.253312999999999</v>
      </c>
      <c r="S13">
        <v>27.638981000000001</v>
      </c>
      <c r="T13">
        <v>3.0945860000000001</v>
      </c>
      <c r="U13">
        <v>399.375</v>
      </c>
      <c r="V13">
        <v>20.801072000000001</v>
      </c>
      <c r="W13">
        <v>46.399079999999998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9.222505</v>
      </c>
      <c r="AG13">
        <v>50.031574999999997</v>
      </c>
      <c r="AH13">
        <v>55.047339000000001</v>
      </c>
      <c r="AI13">
        <v>4.2720909999999996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2.6901000000000002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2687.431759999999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71.220878999999996</v>
      </c>
      <c r="M14">
        <v>50.147795000000002</v>
      </c>
      <c r="N14">
        <v>121.484996</v>
      </c>
      <c r="O14">
        <v>127.380717</v>
      </c>
      <c r="P14">
        <v>137.945144</v>
      </c>
      <c r="Q14">
        <v>22.630299000000001</v>
      </c>
      <c r="R14">
        <v>22.453313000000001</v>
      </c>
      <c r="S14">
        <v>27.638981000000001</v>
      </c>
      <c r="T14">
        <v>3.0945860000000001</v>
      </c>
      <c r="U14">
        <v>399.375</v>
      </c>
      <c r="V14">
        <v>20.801072000000001</v>
      </c>
      <c r="W14">
        <v>46.399079999999998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9.222505</v>
      </c>
      <c r="AG14">
        <v>50.031574999999997</v>
      </c>
      <c r="AH14">
        <v>55.047339000000001</v>
      </c>
      <c r="AI14">
        <v>4.2720909999999996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2.6901000000000002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2690.6317599999993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71.220878999999996</v>
      </c>
      <c r="M15">
        <v>50.147795000000002</v>
      </c>
      <c r="N15">
        <v>121.484996</v>
      </c>
      <c r="O15">
        <v>127.380717</v>
      </c>
      <c r="P15">
        <v>139.55576400000001</v>
      </c>
      <c r="Q15">
        <v>22.630299000000001</v>
      </c>
      <c r="R15">
        <v>22.453313000000001</v>
      </c>
      <c r="S15">
        <v>27.638981000000001</v>
      </c>
      <c r="T15">
        <v>3.0945860000000001</v>
      </c>
      <c r="U15">
        <v>399.375</v>
      </c>
      <c r="V15">
        <v>20.801072000000001</v>
      </c>
      <c r="W15">
        <v>46.399079999999998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9.222505</v>
      </c>
      <c r="AG15">
        <v>50.031574999999997</v>
      </c>
      <c r="AH15">
        <v>55.047339000000001</v>
      </c>
      <c r="AI15">
        <v>4.2720909999999996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2.6901000000000002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2694.937793999999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71.220878999999996</v>
      </c>
      <c r="M16">
        <v>50.147795000000002</v>
      </c>
      <c r="N16">
        <v>121.484996</v>
      </c>
      <c r="O16">
        <v>127.380717</v>
      </c>
      <c r="P16">
        <v>139.55576400000001</v>
      </c>
      <c r="Q16">
        <v>22.630299000000001</v>
      </c>
      <c r="R16">
        <v>22.453313000000001</v>
      </c>
      <c r="S16">
        <v>27.638981000000001</v>
      </c>
      <c r="T16">
        <v>3.0945860000000001</v>
      </c>
      <c r="U16">
        <v>399.375</v>
      </c>
      <c r="V16">
        <v>20.801072000000001</v>
      </c>
      <c r="W16">
        <v>46.399079999999998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9.222505</v>
      </c>
      <c r="AG16">
        <v>50.031574999999997</v>
      </c>
      <c r="AH16">
        <v>55.047339000000001</v>
      </c>
      <c r="AI16">
        <v>4.2720909999999996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2.6901000000000002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2694.937793999999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71.220878999999996</v>
      </c>
      <c r="M17">
        <v>50.147795000000002</v>
      </c>
      <c r="N17">
        <v>121.484996</v>
      </c>
      <c r="O17">
        <v>127.380717</v>
      </c>
      <c r="P17">
        <v>141.16638399999999</v>
      </c>
      <c r="Q17">
        <v>22.630299000000001</v>
      </c>
      <c r="R17">
        <v>22.453313000000001</v>
      </c>
      <c r="S17">
        <v>27.638981000000001</v>
      </c>
      <c r="T17">
        <v>3.0945860000000001</v>
      </c>
      <c r="U17">
        <v>399.375</v>
      </c>
      <c r="V17">
        <v>20.801072000000001</v>
      </c>
      <c r="W17">
        <v>46.399079999999998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9.222505</v>
      </c>
      <c r="AG17">
        <v>50.031574999999997</v>
      </c>
      <c r="AH17">
        <v>55.047339000000001</v>
      </c>
      <c r="AI17">
        <v>4.2720909999999996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2.6901000000000002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2696.5484139999994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71.220878999999996</v>
      </c>
      <c r="M18">
        <v>50.147795000000002</v>
      </c>
      <c r="N18">
        <v>121.484996</v>
      </c>
      <c r="O18">
        <v>127.380717</v>
      </c>
      <c r="P18">
        <v>141.16638399999999</v>
      </c>
      <c r="Q18">
        <v>22.630299000000001</v>
      </c>
      <c r="R18">
        <v>22.453313000000001</v>
      </c>
      <c r="S18">
        <v>27.638981000000001</v>
      </c>
      <c r="T18">
        <v>3.0945860000000001</v>
      </c>
      <c r="U18">
        <v>399.375</v>
      </c>
      <c r="V18">
        <v>20.801072000000001</v>
      </c>
      <c r="W18">
        <v>46.399079999999998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9.222505</v>
      </c>
      <c r="AG18">
        <v>50.031574999999997</v>
      </c>
      <c r="AH18">
        <v>55.047339000000001</v>
      </c>
      <c r="AI18">
        <v>4.2720909999999996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2.6901000000000002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2696.5484139999994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71.220878999999996</v>
      </c>
      <c r="M19">
        <v>50.147795000000002</v>
      </c>
      <c r="N19">
        <v>121.484996</v>
      </c>
      <c r="O19">
        <v>127.380717</v>
      </c>
      <c r="P19">
        <v>142.77700300000001</v>
      </c>
      <c r="Q19">
        <v>22.630299000000001</v>
      </c>
      <c r="R19">
        <v>22.453313000000001</v>
      </c>
      <c r="S19">
        <v>27.638981000000001</v>
      </c>
      <c r="T19">
        <v>3.0945860000000001</v>
      </c>
      <c r="U19">
        <v>399.375</v>
      </c>
      <c r="V19">
        <v>20.801072000000001</v>
      </c>
      <c r="W19">
        <v>46.399079999999998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9.222505</v>
      </c>
      <c r="AG19">
        <v>50.031574999999997</v>
      </c>
      <c r="AH19">
        <v>55.047339000000001</v>
      </c>
      <c r="AI19">
        <v>4.2720909999999996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2.6901000000000002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2709.0178869999991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71.220878999999996</v>
      </c>
      <c r="M20">
        <v>50.147795000000002</v>
      </c>
      <c r="N20">
        <v>121.484996</v>
      </c>
      <c r="O20">
        <v>127.380717</v>
      </c>
      <c r="P20">
        <v>142.77700300000001</v>
      </c>
      <c r="Q20">
        <v>22.630299000000001</v>
      </c>
      <c r="R20">
        <v>22.453313000000001</v>
      </c>
      <c r="S20">
        <v>27.638981000000001</v>
      </c>
      <c r="T20">
        <v>3.0945860000000001</v>
      </c>
      <c r="U20">
        <v>399.375</v>
      </c>
      <c r="V20">
        <v>20.801072000000001</v>
      </c>
      <c r="W20">
        <v>46.399079999999998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9.222505</v>
      </c>
      <c r="AG20">
        <v>50.031574999999997</v>
      </c>
      <c r="AH20">
        <v>55.047339000000001</v>
      </c>
      <c r="AI20">
        <v>4.2720909999999996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2.6901000000000002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2709.0178869999991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71.220878999999996</v>
      </c>
      <c r="M21">
        <v>50.147795000000002</v>
      </c>
      <c r="N21">
        <v>121.484996</v>
      </c>
      <c r="O21">
        <v>127.380717</v>
      </c>
      <c r="P21">
        <v>142.77700300000001</v>
      </c>
      <c r="Q21">
        <v>22.630299000000001</v>
      </c>
      <c r="R21">
        <v>22.453313000000001</v>
      </c>
      <c r="S21">
        <v>27.638981000000001</v>
      </c>
      <c r="T21">
        <v>3.0945860000000001</v>
      </c>
      <c r="U21">
        <v>399.375</v>
      </c>
      <c r="V21">
        <v>20.801072000000001</v>
      </c>
      <c r="W21">
        <v>46.399079999999998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43.551875000000003</v>
      </c>
      <c r="AE21">
        <v>59.175403000000003</v>
      </c>
      <c r="AF21">
        <v>9.222505</v>
      </c>
      <c r="AG21">
        <v>50.031574999999997</v>
      </c>
      <c r="AH21">
        <v>78.002302</v>
      </c>
      <c r="AI21">
        <v>4.2720909999999996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2.6901000000000002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3.0185409999999999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2743.8414029999985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71.220878999999996</v>
      </c>
      <c r="M22">
        <v>50.147795000000002</v>
      </c>
      <c r="N22">
        <v>121.484996</v>
      </c>
      <c r="O22">
        <v>127.380717</v>
      </c>
      <c r="P22">
        <v>142.77700300000001</v>
      </c>
      <c r="Q22">
        <v>22.630299000000001</v>
      </c>
      <c r="R22">
        <v>22.453313000000001</v>
      </c>
      <c r="S22">
        <v>27.638981000000001</v>
      </c>
      <c r="T22">
        <v>3.0945860000000001</v>
      </c>
      <c r="U22">
        <v>399.375</v>
      </c>
      <c r="V22">
        <v>20.801072000000001</v>
      </c>
      <c r="W22">
        <v>46.399079999999998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43.551875000000003</v>
      </c>
      <c r="AE22">
        <v>59.175403000000003</v>
      </c>
      <c r="AF22">
        <v>9.222505</v>
      </c>
      <c r="AG22">
        <v>50.031574999999997</v>
      </c>
      <c r="AH22">
        <v>78.002302</v>
      </c>
      <c r="AI22">
        <v>4.2720909999999996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2.6901000000000002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3.0185409999999999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2743.8414029999985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71.220878999999996</v>
      </c>
      <c r="M23">
        <v>50.147795000000002</v>
      </c>
      <c r="N23">
        <v>121.484996</v>
      </c>
      <c r="O23">
        <v>127.380717</v>
      </c>
      <c r="P23">
        <v>142.77700300000001</v>
      </c>
      <c r="Q23">
        <v>22.630299000000001</v>
      </c>
      <c r="R23">
        <v>22.453313000000001</v>
      </c>
      <c r="S23">
        <v>27.638981000000001</v>
      </c>
      <c r="T23">
        <v>3.0945860000000001</v>
      </c>
      <c r="U23">
        <v>399.375</v>
      </c>
      <c r="V23">
        <v>20.801072000000001</v>
      </c>
      <c r="W23">
        <v>46.399079999999998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43.551875000000003</v>
      </c>
      <c r="AE23">
        <v>59.175403000000003</v>
      </c>
      <c r="AF23">
        <v>9.222505</v>
      </c>
      <c r="AG23">
        <v>50.031574999999997</v>
      </c>
      <c r="AH23">
        <v>79.785212000000001</v>
      </c>
      <c r="AI23">
        <v>4.2720909999999996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12.169499999999999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3.0801440000000002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2757.039013999999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71.220878999999996</v>
      </c>
      <c r="M24">
        <v>50.147795000000002</v>
      </c>
      <c r="N24">
        <v>121.484996</v>
      </c>
      <c r="O24">
        <v>127.380717</v>
      </c>
      <c r="P24">
        <v>142.77700300000001</v>
      </c>
      <c r="Q24">
        <v>22.630299000000001</v>
      </c>
      <c r="R24">
        <v>22.453313000000001</v>
      </c>
      <c r="S24">
        <v>27.638981000000001</v>
      </c>
      <c r="T24">
        <v>3.0945860000000001</v>
      </c>
      <c r="U24">
        <v>399.375</v>
      </c>
      <c r="V24">
        <v>20.801072000000001</v>
      </c>
      <c r="W24">
        <v>46.399079999999998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43.551875000000003</v>
      </c>
      <c r="AE24">
        <v>59.175403000000003</v>
      </c>
      <c r="AF24">
        <v>9.222505</v>
      </c>
      <c r="AG24">
        <v>50.031574999999997</v>
      </c>
      <c r="AH24">
        <v>82.571008000000006</v>
      </c>
      <c r="AI24">
        <v>4.2720909999999996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12.169499999999999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3.1879490000000001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2760.3776179999991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71.220878999999996</v>
      </c>
      <c r="M25">
        <v>50.147795000000002</v>
      </c>
      <c r="N25">
        <v>121.484996</v>
      </c>
      <c r="O25">
        <v>127.380717</v>
      </c>
      <c r="P25">
        <v>142.77700300000001</v>
      </c>
      <c r="Q25">
        <v>22.630299000000001</v>
      </c>
      <c r="R25">
        <v>22.453313000000001</v>
      </c>
      <c r="S25">
        <v>27.638981000000001</v>
      </c>
      <c r="T25">
        <v>3.0945860000000001</v>
      </c>
      <c r="U25">
        <v>399.375</v>
      </c>
      <c r="V25">
        <v>20.801072000000001</v>
      </c>
      <c r="W25">
        <v>46.399079999999998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43.551875000000003</v>
      </c>
      <c r="AE25">
        <v>59.175403000000003</v>
      </c>
      <c r="AF25">
        <v>9.222505</v>
      </c>
      <c r="AG25">
        <v>50.031574999999997</v>
      </c>
      <c r="AH25">
        <v>100.288674</v>
      </c>
      <c r="AI25">
        <v>4.2720909999999996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12.169499999999999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3.86558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2778.7729149999991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71.220878999999996</v>
      </c>
      <c r="M26">
        <v>50.147795000000002</v>
      </c>
      <c r="N26">
        <v>121.484996</v>
      </c>
      <c r="O26">
        <v>127.380717</v>
      </c>
      <c r="P26">
        <v>142.77700300000001</v>
      </c>
      <c r="Q26">
        <v>22.630299000000001</v>
      </c>
      <c r="R26">
        <v>22.453313000000001</v>
      </c>
      <c r="S26">
        <v>27.638981000000001</v>
      </c>
      <c r="T26">
        <v>3.0945860000000001</v>
      </c>
      <c r="U26">
        <v>399.375</v>
      </c>
      <c r="V26">
        <v>20.801072000000001</v>
      </c>
      <c r="W26">
        <v>46.399079999999998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43.551875000000003</v>
      </c>
      <c r="AE26">
        <v>59.175403000000003</v>
      </c>
      <c r="AF26">
        <v>9.222505</v>
      </c>
      <c r="AG26">
        <v>50.031574999999997</v>
      </c>
      <c r="AH26">
        <v>100.288674</v>
      </c>
      <c r="AI26">
        <v>4.2720909999999996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2.6901000000000002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3.86558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2771.6122159999986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71.220878999999996</v>
      </c>
      <c r="M27">
        <v>50.147795000000002</v>
      </c>
      <c r="N27">
        <v>121.484996</v>
      </c>
      <c r="O27">
        <v>127.380717</v>
      </c>
      <c r="P27">
        <v>137.945144</v>
      </c>
      <c r="Q27">
        <v>22.630299000000001</v>
      </c>
      <c r="R27">
        <v>22.453313000000001</v>
      </c>
      <c r="S27">
        <v>27.638981000000001</v>
      </c>
      <c r="T27">
        <v>3.0945860000000001</v>
      </c>
      <c r="U27">
        <v>399.375</v>
      </c>
      <c r="V27">
        <v>20.801072000000001</v>
      </c>
      <c r="W27">
        <v>46.399079999999998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43.551875000000003</v>
      </c>
      <c r="AE27">
        <v>59.175403000000003</v>
      </c>
      <c r="AF27">
        <v>9.222505</v>
      </c>
      <c r="AG27">
        <v>50.031574999999997</v>
      </c>
      <c r="AH27">
        <v>122.575046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2.6901000000000002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2791.1083559999988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71.220878999999996</v>
      </c>
      <c r="M28">
        <v>50.147795000000002</v>
      </c>
      <c r="N28">
        <v>121.484996</v>
      </c>
      <c r="O28">
        <v>127.380717</v>
      </c>
      <c r="P28">
        <v>137.945144</v>
      </c>
      <c r="Q28">
        <v>22.630299000000001</v>
      </c>
      <c r="R28">
        <v>22.453313000000001</v>
      </c>
      <c r="S28">
        <v>27.638981000000001</v>
      </c>
      <c r="T28">
        <v>3.0945860000000001</v>
      </c>
      <c r="U28">
        <v>399.375</v>
      </c>
      <c r="V28">
        <v>20.801072000000001</v>
      </c>
      <c r="W28">
        <v>46.399079999999998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43.551875000000003</v>
      </c>
      <c r="AE28">
        <v>59.175403000000003</v>
      </c>
      <c r="AF28">
        <v>9.222505</v>
      </c>
      <c r="AG28">
        <v>50.031574999999997</v>
      </c>
      <c r="AH28">
        <v>122.575046</v>
      </c>
      <c r="AI28">
        <v>9.1544819999999998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2.6901000000000002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2796.4785499999989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71.220878999999996</v>
      </c>
      <c r="M29">
        <v>50.147795000000002</v>
      </c>
      <c r="N29">
        <v>121.484996</v>
      </c>
      <c r="O29">
        <v>127.380717</v>
      </c>
      <c r="P29">
        <v>137.945144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399.375</v>
      </c>
      <c r="V29">
        <v>20.801072000000001</v>
      </c>
      <c r="W29">
        <v>46.399079999999998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43.551875000000003</v>
      </c>
      <c r="AE29">
        <v>59.175403000000003</v>
      </c>
      <c r="AF29">
        <v>9.222505</v>
      </c>
      <c r="AG29">
        <v>50.031574999999997</v>
      </c>
      <c r="AH29">
        <v>122.575046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2.6901000000000002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4.728021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2846.1141509999989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71.220878999999996</v>
      </c>
      <c r="M30">
        <v>50.147795000000002</v>
      </c>
      <c r="N30">
        <v>121.484996</v>
      </c>
      <c r="O30">
        <v>127.380717</v>
      </c>
      <c r="P30">
        <v>137.945144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399.375</v>
      </c>
      <c r="V30">
        <v>20.801072000000001</v>
      </c>
      <c r="W30">
        <v>46.399079999999998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43.551875000000003</v>
      </c>
      <c r="AE30">
        <v>59.175403000000003</v>
      </c>
      <c r="AF30">
        <v>9.222505</v>
      </c>
      <c r="AG30">
        <v>50.031574999999997</v>
      </c>
      <c r="AH30">
        <v>122.575046</v>
      </c>
      <c r="AI30">
        <v>58.790083000000003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2.6901000000000002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4.728021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2846.1141509999989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71.220878999999996</v>
      </c>
      <c r="M31">
        <v>50.147795000000002</v>
      </c>
      <c r="N31">
        <v>121.484996</v>
      </c>
      <c r="O31">
        <v>127.380717</v>
      </c>
      <c r="P31">
        <v>137.945144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399.375</v>
      </c>
      <c r="V31">
        <v>20.801072000000001</v>
      </c>
      <c r="W31">
        <v>46.399079999999998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9.222505</v>
      </c>
      <c r="AG31">
        <v>50.031574999999997</v>
      </c>
      <c r="AH31">
        <v>122.575046</v>
      </c>
      <c r="AI31">
        <v>58.790083000000003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2.6901000000000002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4.728021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2832.4231469999986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71.220878999999996</v>
      </c>
      <c r="M32">
        <v>50.147795000000002</v>
      </c>
      <c r="N32">
        <v>121.484996</v>
      </c>
      <c r="O32">
        <v>127.380717</v>
      </c>
      <c r="P32">
        <v>137.945144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399.375</v>
      </c>
      <c r="V32">
        <v>20.801072000000001</v>
      </c>
      <c r="W32">
        <v>46.399079999999998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9.222505</v>
      </c>
      <c r="AG32">
        <v>50.031574999999997</v>
      </c>
      <c r="AH32">
        <v>122.575046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2.6901000000000002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2836.1764469999985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71.220878999999996</v>
      </c>
      <c r="M33">
        <v>50.147795000000002</v>
      </c>
      <c r="N33">
        <v>121.484996</v>
      </c>
      <c r="O33">
        <v>127.380717</v>
      </c>
      <c r="P33">
        <v>137.945144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399.375</v>
      </c>
      <c r="V33">
        <v>20.801072000000001</v>
      </c>
      <c r="W33">
        <v>46.399079999999998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9.222505</v>
      </c>
      <c r="AG33">
        <v>50.031574999999997</v>
      </c>
      <c r="AH33">
        <v>122.575046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2834.1268469999986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71.220878999999996</v>
      </c>
      <c r="M34">
        <v>50.147795000000002</v>
      </c>
      <c r="N34">
        <v>121.484996</v>
      </c>
      <c r="O34">
        <v>127.380717</v>
      </c>
      <c r="P34">
        <v>137.945144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399.375</v>
      </c>
      <c r="V34">
        <v>20.801072000000001</v>
      </c>
      <c r="W34">
        <v>46.399079999999998</v>
      </c>
      <c r="X34">
        <v>98.868250000000003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9.222505</v>
      </c>
      <c r="AG34">
        <v>50.031574999999997</v>
      </c>
      <c r="AH34">
        <v>122.575046</v>
      </c>
      <c r="AI34">
        <v>58.790083000000003</v>
      </c>
      <c r="AJ34">
        <v>0</v>
      </c>
      <c r="AK34">
        <v>68.830275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2831.8081459999989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71.220878999999996</v>
      </c>
      <c r="M35">
        <v>50.147795000000002</v>
      </c>
      <c r="N35">
        <v>121.484996</v>
      </c>
      <c r="O35">
        <v>127.380717</v>
      </c>
      <c r="P35">
        <v>137.945144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399.375</v>
      </c>
      <c r="V35">
        <v>20.801072000000001</v>
      </c>
      <c r="W35">
        <v>40.899079999999998</v>
      </c>
      <c r="X35">
        <v>81.66825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9.222505</v>
      </c>
      <c r="AG35">
        <v>50.031574999999997</v>
      </c>
      <c r="AH35">
        <v>122.575046</v>
      </c>
      <c r="AI35">
        <v>9.1544819999999998</v>
      </c>
      <c r="AJ35">
        <v>0</v>
      </c>
      <c r="AK35">
        <v>68.830275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2750.4301339999988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71.220878999999996</v>
      </c>
      <c r="M36">
        <v>50.147795000000002</v>
      </c>
      <c r="N36">
        <v>121.484996</v>
      </c>
      <c r="O36">
        <v>127.380717</v>
      </c>
      <c r="P36">
        <v>137.945144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399.375</v>
      </c>
      <c r="V36">
        <v>20.801072000000001</v>
      </c>
      <c r="W36">
        <v>46.399079999999998</v>
      </c>
      <c r="X36">
        <v>98.868250000000003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9.222505</v>
      </c>
      <c r="AG36">
        <v>50.031574999999997</v>
      </c>
      <c r="AH36">
        <v>122.575046</v>
      </c>
      <c r="AI36">
        <v>3.814368</v>
      </c>
      <c r="AJ36">
        <v>0</v>
      </c>
      <c r="AK36">
        <v>68.830275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2767.790019999999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71.220878999999996</v>
      </c>
      <c r="M37">
        <v>50.147795000000002</v>
      </c>
      <c r="N37">
        <v>121.484996</v>
      </c>
      <c r="O37">
        <v>127.380717</v>
      </c>
      <c r="P37">
        <v>137.945144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399.375</v>
      </c>
      <c r="V37">
        <v>20.801072000000001</v>
      </c>
      <c r="W37">
        <v>46.399079999999998</v>
      </c>
      <c r="X37">
        <v>98.868250000000003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9.222505</v>
      </c>
      <c r="AG37">
        <v>50.031574999999997</v>
      </c>
      <c r="AH37">
        <v>122.575046</v>
      </c>
      <c r="AI37">
        <v>0</v>
      </c>
      <c r="AJ37">
        <v>0</v>
      </c>
      <c r="AK37">
        <v>68.830275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2763.9756519999992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71.220878999999996</v>
      </c>
      <c r="M38">
        <v>50.147795000000002</v>
      </c>
      <c r="N38">
        <v>121.484996</v>
      </c>
      <c r="O38">
        <v>127.380717</v>
      </c>
      <c r="P38">
        <v>137.945144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399.375</v>
      </c>
      <c r="V38">
        <v>20.801072000000001</v>
      </c>
      <c r="W38">
        <v>46.399079999999998</v>
      </c>
      <c r="X38">
        <v>98.868250000000003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9.222505</v>
      </c>
      <c r="AG38">
        <v>50.031574999999997</v>
      </c>
      <c r="AH38">
        <v>122.575046</v>
      </c>
      <c r="AI38">
        <v>0</v>
      </c>
      <c r="AJ38">
        <v>0</v>
      </c>
      <c r="AK38">
        <v>68.830275</v>
      </c>
      <c r="AL38">
        <v>79.376220000000004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4.728021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2763.9756519999992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71.220878999999996</v>
      </c>
      <c r="M39">
        <v>50.147795000000002</v>
      </c>
      <c r="N39">
        <v>121.484996</v>
      </c>
      <c r="O39">
        <v>127.380717</v>
      </c>
      <c r="P39">
        <v>137.945144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399.375</v>
      </c>
      <c r="V39">
        <v>20.801072000000001</v>
      </c>
      <c r="W39">
        <v>46.399079999999998</v>
      </c>
      <c r="X39">
        <v>98.868250000000003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9.222505</v>
      </c>
      <c r="AG39">
        <v>50.031574999999997</v>
      </c>
      <c r="AH39">
        <v>122.575046</v>
      </c>
      <c r="AI39">
        <v>0</v>
      </c>
      <c r="AJ39">
        <v>0</v>
      </c>
      <c r="AK39">
        <v>68.830275</v>
      </c>
      <c r="AL39">
        <v>79.376220000000004</v>
      </c>
      <c r="AM39">
        <v>18.800616999999999</v>
      </c>
      <c r="AN39">
        <v>0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4.728021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2749.6417149999988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71.220878999999996</v>
      </c>
      <c r="M40">
        <v>50.147795000000002</v>
      </c>
      <c r="N40">
        <v>121.484996</v>
      </c>
      <c r="O40">
        <v>127.380717</v>
      </c>
      <c r="P40">
        <v>137.945144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399.375</v>
      </c>
      <c r="V40">
        <v>20.801072000000001</v>
      </c>
      <c r="W40">
        <v>46.399079999999998</v>
      </c>
      <c r="X40">
        <v>98.868250000000003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9.222505</v>
      </c>
      <c r="AG40">
        <v>50.031574999999997</v>
      </c>
      <c r="AH40">
        <v>122.575046</v>
      </c>
      <c r="AI40">
        <v>0</v>
      </c>
      <c r="AJ40">
        <v>0</v>
      </c>
      <c r="AK40">
        <v>68.830275</v>
      </c>
      <c r="AL40">
        <v>79.376220000000004</v>
      </c>
      <c r="AM40">
        <v>18.800616999999999</v>
      </c>
      <c r="AN40">
        <v>0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4.728021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2749.6417149999988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71.220878999999996</v>
      </c>
      <c r="M41">
        <v>50.147795000000002</v>
      </c>
      <c r="N41">
        <v>121.484996</v>
      </c>
      <c r="O41">
        <v>127.380717</v>
      </c>
      <c r="P41">
        <v>137.945144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399.375</v>
      </c>
      <c r="V41">
        <v>20.801072000000001</v>
      </c>
      <c r="W41">
        <v>40.899079999999998</v>
      </c>
      <c r="X41">
        <v>81.66825</v>
      </c>
      <c r="Y41">
        <v>0</v>
      </c>
      <c r="Z41">
        <v>19.5624</v>
      </c>
      <c r="AA41">
        <v>28.09872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9.222505</v>
      </c>
      <c r="AG41">
        <v>50.031574999999997</v>
      </c>
      <c r="AH41">
        <v>122.575046</v>
      </c>
      <c r="AI41">
        <v>0</v>
      </c>
      <c r="AJ41">
        <v>0</v>
      </c>
      <c r="AK41">
        <v>68.830275</v>
      </c>
      <c r="AL41">
        <v>79.376220000000004</v>
      </c>
      <c r="AM41">
        <v>18.800616999999999</v>
      </c>
      <c r="AN41">
        <v>0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4.728021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2712.892354999999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71.220878999999996</v>
      </c>
      <c r="M42">
        <v>50.147795000000002</v>
      </c>
      <c r="N42">
        <v>121.484996</v>
      </c>
      <c r="O42">
        <v>127.380717</v>
      </c>
      <c r="P42">
        <v>137.945144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399.375</v>
      </c>
      <c r="V42">
        <v>20.801072000000001</v>
      </c>
      <c r="W42">
        <v>40.899079999999998</v>
      </c>
      <c r="X42">
        <v>81.66825</v>
      </c>
      <c r="Y42">
        <v>0</v>
      </c>
      <c r="Z42">
        <v>19.5624</v>
      </c>
      <c r="AA42">
        <v>28.09872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9.222505</v>
      </c>
      <c r="AG42">
        <v>50.031574999999997</v>
      </c>
      <c r="AH42">
        <v>122.575046</v>
      </c>
      <c r="AI42">
        <v>0</v>
      </c>
      <c r="AJ42">
        <v>0</v>
      </c>
      <c r="AK42">
        <v>68.830275</v>
      </c>
      <c r="AL42">
        <v>79.376220000000004</v>
      </c>
      <c r="AM42">
        <v>18.800616999999999</v>
      </c>
      <c r="AN42">
        <v>0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4.728021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2712.892354999999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71.220878999999996</v>
      </c>
      <c r="M43">
        <v>50.147795000000002</v>
      </c>
      <c r="N43">
        <v>121.484996</v>
      </c>
      <c r="O43">
        <v>127.380717</v>
      </c>
      <c r="P43">
        <v>137.945144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399.375</v>
      </c>
      <c r="V43">
        <v>20.801072000000001</v>
      </c>
      <c r="W43">
        <v>46.399079999999998</v>
      </c>
      <c r="X43">
        <v>98.868250000000003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50.031574999999997</v>
      </c>
      <c r="AH43">
        <v>110.094678</v>
      </c>
      <c r="AI43">
        <v>0</v>
      </c>
      <c r="AJ43">
        <v>0</v>
      </c>
      <c r="AK43">
        <v>68.830275</v>
      </c>
      <c r="AL43">
        <v>79.376220000000004</v>
      </c>
      <c r="AM43">
        <v>18.800616999999999</v>
      </c>
      <c r="AN43">
        <v>0</v>
      </c>
      <c r="AO43">
        <v>0</v>
      </c>
      <c r="AP43">
        <v>10.119899999999999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2722.8914599999989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71.220878999999996</v>
      </c>
      <c r="M44">
        <v>50.147795000000002</v>
      </c>
      <c r="N44">
        <v>121.484996</v>
      </c>
      <c r="O44">
        <v>127.380717</v>
      </c>
      <c r="P44">
        <v>137.945144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399.375</v>
      </c>
      <c r="V44">
        <v>20.801072000000001</v>
      </c>
      <c r="W44">
        <v>46.399079999999998</v>
      </c>
      <c r="X44">
        <v>98.868250000000003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50.031574999999997</v>
      </c>
      <c r="AH44">
        <v>110.094678</v>
      </c>
      <c r="AI44">
        <v>0</v>
      </c>
      <c r="AJ44">
        <v>0</v>
      </c>
      <c r="AK44">
        <v>68.830275</v>
      </c>
      <c r="AL44">
        <v>79.376220000000004</v>
      </c>
      <c r="AM44">
        <v>18.800616999999999</v>
      </c>
      <c r="AN44">
        <v>0</v>
      </c>
      <c r="AO44">
        <v>0</v>
      </c>
      <c r="AP44">
        <v>10.119899999999999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2728.963459999999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71.220878999999996</v>
      </c>
      <c r="M45">
        <v>50.147795000000002</v>
      </c>
      <c r="N45">
        <v>121.484996</v>
      </c>
      <c r="O45">
        <v>127.380717</v>
      </c>
      <c r="P45">
        <v>137.945144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399.375</v>
      </c>
      <c r="V45">
        <v>20.801072000000001</v>
      </c>
      <c r="W45">
        <v>46.399079999999998</v>
      </c>
      <c r="X45">
        <v>98.868250000000003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50.031574999999997</v>
      </c>
      <c r="AH45">
        <v>110.094678</v>
      </c>
      <c r="AI45">
        <v>0</v>
      </c>
      <c r="AJ45">
        <v>0</v>
      </c>
      <c r="AK45">
        <v>68.830275</v>
      </c>
      <c r="AL45">
        <v>79.376220000000004</v>
      </c>
      <c r="AM45">
        <v>18.800616999999999</v>
      </c>
      <c r="AN45">
        <v>0</v>
      </c>
      <c r="AO45">
        <v>0</v>
      </c>
      <c r="AP45">
        <v>10.119899999999999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2728.963459999999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71.220878999999996</v>
      </c>
      <c r="M46">
        <v>50.147795000000002</v>
      </c>
      <c r="N46">
        <v>121.484996</v>
      </c>
      <c r="O46">
        <v>127.380717</v>
      </c>
      <c r="P46">
        <v>137.945144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399.375</v>
      </c>
      <c r="V46">
        <v>20.801072000000001</v>
      </c>
      <c r="W46">
        <v>46.399079999999998</v>
      </c>
      <c r="X46">
        <v>98.868250000000003</v>
      </c>
      <c r="Y46">
        <v>0</v>
      </c>
      <c r="Z46">
        <v>19.5624</v>
      </c>
      <c r="AA46">
        <v>12.64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50.031574999999997</v>
      </c>
      <c r="AH46">
        <v>110.094678</v>
      </c>
      <c r="AI46">
        <v>0</v>
      </c>
      <c r="AJ46">
        <v>0</v>
      </c>
      <c r="AK46">
        <v>68.830275</v>
      </c>
      <c r="AL46">
        <v>79.376220000000004</v>
      </c>
      <c r="AM46">
        <v>18.800616999999999</v>
      </c>
      <c r="AN46">
        <v>0</v>
      </c>
      <c r="AO46">
        <v>0</v>
      </c>
      <c r="AP46">
        <v>0.64049999999999996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2704.0253399999988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71.220878999999996</v>
      </c>
      <c r="M47">
        <v>50.147795000000002</v>
      </c>
      <c r="N47">
        <v>121.484996</v>
      </c>
      <c r="O47">
        <v>127.380717</v>
      </c>
      <c r="P47">
        <v>137.945144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399.375</v>
      </c>
      <c r="V47">
        <v>20.801072000000001</v>
      </c>
      <c r="W47">
        <v>46.399079999999998</v>
      </c>
      <c r="X47">
        <v>98.868250000000003</v>
      </c>
      <c r="Y47">
        <v>0</v>
      </c>
      <c r="Z47">
        <v>19.5624</v>
      </c>
      <c r="AA47">
        <v>14.04936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50.031574999999997</v>
      </c>
      <c r="AH47">
        <v>110.094678</v>
      </c>
      <c r="AI47">
        <v>0</v>
      </c>
      <c r="AJ47">
        <v>0</v>
      </c>
      <c r="AK47">
        <v>68.830275</v>
      </c>
      <c r="AL47">
        <v>79.376220000000004</v>
      </c>
      <c r="AM47">
        <v>18.800616999999999</v>
      </c>
      <c r="AN47">
        <v>0</v>
      </c>
      <c r="AO47">
        <v>0</v>
      </c>
      <c r="AP47">
        <v>0.64049999999999996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2698.0048539999989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71.220878999999996</v>
      </c>
      <c r="M48">
        <v>50.147795000000002</v>
      </c>
      <c r="N48">
        <v>121.484996</v>
      </c>
      <c r="O48">
        <v>127.380717</v>
      </c>
      <c r="P48">
        <v>137.945144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399.375</v>
      </c>
      <c r="V48">
        <v>20.801072000000001</v>
      </c>
      <c r="W48">
        <v>46.399079999999998</v>
      </c>
      <c r="X48">
        <v>98.868250000000003</v>
      </c>
      <c r="Y48">
        <v>0</v>
      </c>
      <c r="Z48">
        <v>19.5624</v>
      </c>
      <c r="AA48">
        <v>14.04936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50.031574999999997</v>
      </c>
      <c r="AH48">
        <v>110.094678</v>
      </c>
      <c r="AI48">
        <v>0</v>
      </c>
      <c r="AJ48">
        <v>0</v>
      </c>
      <c r="AK48">
        <v>68.830275</v>
      </c>
      <c r="AL48">
        <v>79.376220000000004</v>
      </c>
      <c r="AM48">
        <v>18.800616999999999</v>
      </c>
      <c r="AN48">
        <v>0</v>
      </c>
      <c r="AO48">
        <v>0</v>
      </c>
      <c r="AP48">
        <v>0.64049999999999996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4.2505990000000002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2698.0048539999989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71.220878999999996</v>
      </c>
      <c r="M49">
        <v>50.147795000000002</v>
      </c>
      <c r="N49">
        <v>121.484996</v>
      </c>
      <c r="O49">
        <v>127.380717</v>
      </c>
      <c r="P49">
        <v>137.945144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399.375</v>
      </c>
      <c r="V49">
        <v>20.801072000000001</v>
      </c>
      <c r="W49">
        <v>46.399079999999998</v>
      </c>
      <c r="X49">
        <v>98.868250000000003</v>
      </c>
      <c r="Y49">
        <v>0</v>
      </c>
      <c r="Z49">
        <v>19.5624</v>
      </c>
      <c r="AA49">
        <v>14.04936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50.031574999999997</v>
      </c>
      <c r="AH49">
        <v>110.094678</v>
      </c>
      <c r="AI49">
        <v>0</v>
      </c>
      <c r="AJ49">
        <v>0</v>
      </c>
      <c r="AK49">
        <v>68.830275</v>
      </c>
      <c r="AL49">
        <v>79.376220000000004</v>
      </c>
      <c r="AM49">
        <v>18.800616999999999</v>
      </c>
      <c r="AN49">
        <v>0</v>
      </c>
      <c r="AO49">
        <v>0</v>
      </c>
      <c r="AP49">
        <v>0.64049999999999996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2698.0048539999989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71.220878999999996</v>
      </c>
      <c r="M50">
        <v>50.147795000000002</v>
      </c>
      <c r="N50">
        <v>121.484996</v>
      </c>
      <c r="O50">
        <v>127.380717</v>
      </c>
      <c r="P50">
        <v>137.945144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399.375</v>
      </c>
      <c r="V50">
        <v>20.801072000000001</v>
      </c>
      <c r="W50">
        <v>46.399079999999998</v>
      </c>
      <c r="X50">
        <v>98.868250000000003</v>
      </c>
      <c r="Y50">
        <v>0</v>
      </c>
      <c r="Z50">
        <v>19.5624</v>
      </c>
      <c r="AA50">
        <v>14.04936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50.031574999999997</v>
      </c>
      <c r="AH50">
        <v>110.094678</v>
      </c>
      <c r="AI50">
        <v>0</v>
      </c>
      <c r="AJ50">
        <v>0</v>
      </c>
      <c r="AK50">
        <v>68.830275</v>
      </c>
      <c r="AL50">
        <v>79.376220000000004</v>
      </c>
      <c r="AM50">
        <v>18.800616999999999</v>
      </c>
      <c r="AN50">
        <v>0</v>
      </c>
      <c r="AO50">
        <v>0</v>
      </c>
      <c r="AP50">
        <v>0.64049999999999996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4.2505990000000002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2698.0048539999989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71.220878999999996</v>
      </c>
      <c r="M51">
        <v>50.147795000000002</v>
      </c>
      <c r="N51">
        <v>121.484996</v>
      </c>
      <c r="O51">
        <v>127.380717</v>
      </c>
      <c r="P51">
        <v>137.945144</v>
      </c>
      <c r="Q51">
        <v>22.630299000000001</v>
      </c>
      <c r="R51">
        <v>26.009428</v>
      </c>
      <c r="S51">
        <v>27.638981000000001</v>
      </c>
      <c r="T51">
        <v>3.0945860000000001</v>
      </c>
      <c r="U51">
        <v>399.375</v>
      </c>
      <c r="V51">
        <v>20.801072000000001</v>
      </c>
      <c r="W51">
        <v>46.399079999999998</v>
      </c>
      <c r="X51">
        <v>98.868250000000003</v>
      </c>
      <c r="Y51">
        <v>0</v>
      </c>
      <c r="Z51">
        <v>19.5624</v>
      </c>
      <c r="AA51">
        <v>14.04936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50.031574999999997</v>
      </c>
      <c r="AH51">
        <v>82.571008000000006</v>
      </c>
      <c r="AI51">
        <v>0</v>
      </c>
      <c r="AJ51">
        <v>0</v>
      </c>
      <c r="AK51">
        <v>68.830275</v>
      </c>
      <c r="AL51">
        <v>79.376220000000004</v>
      </c>
      <c r="AM51">
        <v>18.800616999999999</v>
      </c>
      <c r="AN51">
        <v>0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3.1879490000000001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2670.985369999999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71.220878999999996</v>
      </c>
      <c r="M52">
        <v>50.147795000000002</v>
      </c>
      <c r="N52">
        <v>121.484996</v>
      </c>
      <c r="O52">
        <v>127.380717</v>
      </c>
      <c r="P52">
        <v>137.945144</v>
      </c>
      <c r="Q52">
        <v>22.630299000000001</v>
      </c>
      <c r="R52">
        <v>28.972857000000001</v>
      </c>
      <c r="S52">
        <v>27.638981000000001</v>
      </c>
      <c r="T52">
        <v>3.0945860000000001</v>
      </c>
      <c r="U52">
        <v>399.375</v>
      </c>
      <c r="V52">
        <v>20.801072000000001</v>
      </c>
      <c r="W52">
        <v>46.399079999999998</v>
      </c>
      <c r="X52">
        <v>98.868250000000003</v>
      </c>
      <c r="Y52">
        <v>0</v>
      </c>
      <c r="Z52">
        <v>19.5624</v>
      </c>
      <c r="AA52">
        <v>28.09872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50.031574999999997</v>
      </c>
      <c r="AH52">
        <v>55.047339000000001</v>
      </c>
      <c r="AI52">
        <v>0</v>
      </c>
      <c r="AJ52">
        <v>0</v>
      </c>
      <c r="AK52">
        <v>68.830275</v>
      </c>
      <c r="AL52">
        <v>79.376220000000004</v>
      </c>
      <c r="AM52">
        <v>18.800616999999999</v>
      </c>
      <c r="AN52">
        <v>0</v>
      </c>
      <c r="AO52">
        <v>0</v>
      </c>
      <c r="AP52">
        <v>0.64049999999999996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2.1253000000000002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2661.7305419999993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71.220878999999996</v>
      </c>
      <c r="M53">
        <v>50.147795000000002</v>
      </c>
      <c r="N53">
        <v>121.484996</v>
      </c>
      <c r="O53">
        <v>127.380717</v>
      </c>
      <c r="P53">
        <v>137.945144</v>
      </c>
      <c r="Q53">
        <v>22.630299000000001</v>
      </c>
      <c r="R53">
        <v>28.972857000000001</v>
      </c>
      <c r="S53">
        <v>27.638981000000001</v>
      </c>
      <c r="T53">
        <v>3.0945860000000001</v>
      </c>
      <c r="U53">
        <v>399.375</v>
      </c>
      <c r="V53">
        <v>20.801072000000001</v>
      </c>
      <c r="W53">
        <v>46.399079999999998</v>
      </c>
      <c r="X53">
        <v>98.868250000000003</v>
      </c>
      <c r="Y53">
        <v>0</v>
      </c>
      <c r="Z53">
        <v>19.5624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50.031574999999997</v>
      </c>
      <c r="AH53">
        <v>55.047339000000001</v>
      </c>
      <c r="AI53">
        <v>0</v>
      </c>
      <c r="AJ53">
        <v>0</v>
      </c>
      <c r="AK53">
        <v>68.830275</v>
      </c>
      <c r="AL53">
        <v>79.376220000000004</v>
      </c>
      <c r="AM53">
        <v>18.800616999999999</v>
      </c>
      <c r="AN53">
        <v>0</v>
      </c>
      <c r="AO53">
        <v>0</v>
      </c>
      <c r="AP53">
        <v>1.1529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2.1253000000000002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2676.2923019999994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71.220878999999996</v>
      </c>
      <c r="M54">
        <v>50.147795000000002</v>
      </c>
      <c r="N54">
        <v>121.484996</v>
      </c>
      <c r="O54">
        <v>127.380717</v>
      </c>
      <c r="P54">
        <v>137.945144</v>
      </c>
      <c r="Q54">
        <v>22.630299000000001</v>
      </c>
      <c r="R54">
        <v>31.936287</v>
      </c>
      <c r="S54">
        <v>27.638981000000001</v>
      </c>
      <c r="T54">
        <v>3.0945860000000001</v>
      </c>
      <c r="U54">
        <v>399.375</v>
      </c>
      <c r="V54">
        <v>20.801072000000001</v>
      </c>
      <c r="W54">
        <v>46.399079999999998</v>
      </c>
      <c r="X54">
        <v>98.868250000000003</v>
      </c>
      <c r="Y54">
        <v>0</v>
      </c>
      <c r="Z54">
        <v>19.5624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50.031574999999997</v>
      </c>
      <c r="AH54">
        <v>55.047339000000001</v>
      </c>
      <c r="AI54">
        <v>0</v>
      </c>
      <c r="AJ54">
        <v>0</v>
      </c>
      <c r="AK54">
        <v>68.830275</v>
      </c>
      <c r="AL54">
        <v>79.376220000000004</v>
      </c>
      <c r="AM54">
        <v>18.800616999999999</v>
      </c>
      <c r="AN54">
        <v>0</v>
      </c>
      <c r="AO54">
        <v>0</v>
      </c>
      <c r="AP54">
        <v>1.1529</v>
      </c>
      <c r="AQ54">
        <v>0</v>
      </c>
      <c r="AR54">
        <v>34.776000000000003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2.1253000000000002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2679.2557319999996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71.220878999999996</v>
      </c>
      <c r="M55">
        <v>50.147795000000002</v>
      </c>
      <c r="N55">
        <v>121.484996</v>
      </c>
      <c r="O55">
        <v>127.380717</v>
      </c>
      <c r="P55">
        <v>137.945144</v>
      </c>
      <c r="Q55">
        <v>22.630299000000001</v>
      </c>
      <c r="R55">
        <v>31.936287</v>
      </c>
      <c r="S55">
        <v>27.638981000000001</v>
      </c>
      <c r="T55">
        <v>3.0945860000000001</v>
      </c>
      <c r="U55">
        <v>399.375</v>
      </c>
      <c r="V55">
        <v>20.801072000000001</v>
      </c>
      <c r="W55">
        <v>46.399079999999998</v>
      </c>
      <c r="X55">
        <v>98.868250000000003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50.031574999999997</v>
      </c>
      <c r="AH55">
        <v>55.047339000000001</v>
      </c>
      <c r="AI55">
        <v>0</v>
      </c>
      <c r="AJ55">
        <v>0</v>
      </c>
      <c r="AK55">
        <v>68.830275</v>
      </c>
      <c r="AL55">
        <v>79.376220000000004</v>
      </c>
      <c r="AM55">
        <v>18.800616999999999</v>
      </c>
      <c r="AN55">
        <v>0</v>
      </c>
      <c r="AO55">
        <v>0</v>
      </c>
      <c r="AP55">
        <v>1.1529</v>
      </c>
      <c r="AQ55">
        <v>0</v>
      </c>
      <c r="AR55">
        <v>34.776000000000003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4.6374019999999998</v>
      </c>
      <c r="BA55">
        <v>2.1253000000000002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2670.7155779999994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71.220878999999996</v>
      </c>
      <c r="M56">
        <v>50.147795000000002</v>
      </c>
      <c r="N56">
        <v>121.484996</v>
      </c>
      <c r="O56">
        <v>127.380717</v>
      </c>
      <c r="P56">
        <v>137.945144</v>
      </c>
      <c r="Q56">
        <v>22.630299000000001</v>
      </c>
      <c r="R56">
        <v>35.492401999999998</v>
      </c>
      <c r="S56">
        <v>27.638981000000001</v>
      </c>
      <c r="T56">
        <v>3.0945860000000001</v>
      </c>
      <c r="U56">
        <v>399.375</v>
      </c>
      <c r="V56">
        <v>20.801072000000001</v>
      </c>
      <c r="W56">
        <v>46.399079999999998</v>
      </c>
      <c r="X56">
        <v>98.868250000000003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50.031574999999997</v>
      </c>
      <c r="AH56">
        <v>55.047339000000001</v>
      </c>
      <c r="AI56">
        <v>0</v>
      </c>
      <c r="AJ56">
        <v>0</v>
      </c>
      <c r="AK56">
        <v>68.830275</v>
      </c>
      <c r="AL56">
        <v>79.376220000000004</v>
      </c>
      <c r="AM56">
        <v>18.800616999999999</v>
      </c>
      <c r="AN56">
        <v>0</v>
      </c>
      <c r="AO56">
        <v>0</v>
      </c>
      <c r="AP56">
        <v>1.1529</v>
      </c>
      <c r="AQ56">
        <v>0</v>
      </c>
      <c r="AR56">
        <v>34.776000000000003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4.6374019999999998</v>
      </c>
      <c r="BA56">
        <v>2.1253000000000002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2674.2716929999992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71.220878999999996</v>
      </c>
      <c r="M57">
        <v>50.147795000000002</v>
      </c>
      <c r="N57">
        <v>121.484996</v>
      </c>
      <c r="O57">
        <v>127.380717</v>
      </c>
      <c r="P57">
        <v>137.945144</v>
      </c>
      <c r="Q57">
        <v>22.630299000000001</v>
      </c>
      <c r="R57">
        <v>39.048518000000001</v>
      </c>
      <c r="S57">
        <v>27.638981000000001</v>
      </c>
      <c r="T57">
        <v>3.0945860000000001</v>
      </c>
      <c r="U57">
        <v>399.375</v>
      </c>
      <c r="V57">
        <v>20.801072000000001</v>
      </c>
      <c r="W57">
        <v>46.399079999999998</v>
      </c>
      <c r="X57">
        <v>98.868250000000003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50.031574999999997</v>
      </c>
      <c r="AH57">
        <v>55.047339000000001</v>
      </c>
      <c r="AI57">
        <v>0</v>
      </c>
      <c r="AJ57">
        <v>0</v>
      </c>
      <c r="AK57">
        <v>68.830275</v>
      </c>
      <c r="AL57">
        <v>79.376220000000004</v>
      </c>
      <c r="AM57">
        <v>18.800616999999999</v>
      </c>
      <c r="AN57">
        <v>0</v>
      </c>
      <c r="AO57">
        <v>0</v>
      </c>
      <c r="AP57">
        <v>1.1529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4.6374019999999998</v>
      </c>
      <c r="BA57">
        <v>2.1253000000000002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2677.8278089999994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71.220878999999996</v>
      </c>
      <c r="M58">
        <v>50.147795000000002</v>
      </c>
      <c r="N58">
        <v>121.484996</v>
      </c>
      <c r="O58">
        <v>127.380717</v>
      </c>
      <c r="P58">
        <v>137.945144</v>
      </c>
      <c r="Q58">
        <v>22.630299000000001</v>
      </c>
      <c r="R58">
        <v>42.604633</v>
      </c>
      <c r="S58">
        <v>27.638981000000001</v>
      </c>
      <c r="T58">
        <v>3.0945860000000001</v>
      </c>
      <c r="U58">
        <v>399.375</v>
      </c>
      <c r="V58">
        <v>20.801072000000001</v>
      </c>
      <c r="W58">
        <v>46.399079999999998</v>
      </c>
      <c r="X58">
        <v>98.868250000000003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50.031574999999997</v>
      </c>
      <c r="AH58">
        <v>55.047339000000001</v>
      </c>
      <c r="AI58">
        <v>0</v>
      </c>
      <c r="AJ58">
        <v>0</v>
      </c>
      <c r="AK58">
        <v>68.830275</v>
      </c>
      <c r="AL58">
        <v>79.376220000000004</v>
      </c>
      <c r="AM58">
        <v>18.800616999999999</v>
      </c>
      <c r="AN58">
        <v>0</v>
      </c>
      <c r="AO58">
        <v>0</v>
      </c>
      <c r="AP58">
        <v>1.1529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4.6374019999999998</v>
      </c>
      <c r="BA58">
        <v>2.1253000000000002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2681.3839239999993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71.220878999999996</v>
      </c>
      <c r="M59">
        <v>50.147795000000002</v>
      </c>
      <c r="N59">
        <v>121.484996</v>
      </c>
      <c r="O59">
        <v>127.380717</v>
      </c>
      <c r="P59">
        <v>137.945144</v>
      </c>
      <c r="Q59">
        <v>22.630299000000001</v>
      </c>
      <c r="R59">
        <v>32.005037999999999</v>
      </c>
      <c r="S59">
        <v>27.638981000000001</v>
      </c>
      <c r="T59">
        <v>3.0945860000000001</v>
      </c>
      <c r="U59">
        <v>399.375</v>
      </c>
      <c r="V59">
        <v>20.801072000000001</v>
      </c>
      <c r="W59">
        <v>40.899079999999998</v>
      </c>
      <c r="X59">
        <v>98.16825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50.031574999999997</v>
      </c>
      <c r="AH59">
        <v>55.047339000000001</v>
      </c>
      <c r="AI59">
        <v>0</v>
      </c>
      <c r="AJ59">
        <v>0</v>
      </c>
      <c r="AK59">
        <v>68.830275</v>
      </c>
      <c r="AL59">
        <v>79.376220000000004</v>
      </c>
      <c r="AM59">
        <v>18.800616999999999</v>
      </c>
      <c r="AN59">
        <v>0</v>
      </c>
      <c r="AO59">
        <v>0</v>
      </c>
      <c r="AP59">
        <v>1.1529</v>
      </c>
      <c r="AQ59">
        <v>0</v>
      </c>
      <c r="AR59">
        <v>40.847999999999999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4.6374019999999998</v>
      </c>
      <c r="BA59">
        <v>2.1253000000000002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2669.2984829999991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71.220878999999996</v>
      </c>
      <c r="M60">
        <v>50.147795000000002</v>
      </c>
      <c r="N60">
        <v>121.484996</v>
      </c>
      <c r="O60">
        <v>127.380717</v>
      </c>
      <c r="P60">
        <v>137.945144</v>
      </c>
      <c r="Q60">
        <v>22.630299000000001</v>
      </c>
      <c r="R60">
        <v>32.005037999999999</v>
      </c>
      <c r="S60">
        <v>27.638981000000001</v>
      </c>
      <c r="T60">
        <v>3.0945860000000001</v>
      </c>
      <c r="U60">
        <v>399.375</v>
      </c>
      <c r="V60">
        <v>20.801072000000001</v>
      </c>
      <c r="W60">
        <v>40.899079999999998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50.031574999999997</v>
      </c>
      <c r="AH60">
        <v>55.047339000000001</v>
      </c>
      <c r="AI60">
        <v>0</v>
      </c>
      <c r="AJ60">
        <v>0</v>
      </c>
      <c r="AK60">
        <v>68.830275</v>
      </c>
      <c r="AL60">
        <v>79.376220000000004</v>
      </c>
      <c r="AM60">
        <v>18.800616999999999</v>
      </c>
      <c r="AN60">
        <v>0</v>
      </c>
      <c r="AO60">
        <v>0</v>
      </c>
      <c r="AP60">
        <v>1.1529</v>
      </c>
      <c r="AQ60">
        <v>0</v>
      </c>
      <c r="AR60">
        <v>40.847999999999999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2.1253000000000002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2669.9984829999994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71.220878999999996</v>
      </c>
      <c r="M61">
        <v>50.147795000000002</v>
      </c>
      <c r="N61">
        <v>121.484996</v>
      </c>
      <c r="O61">
        <v>127.380717</v>
      </c>
      <c r="P61">
        <v>137.945144</v>
      </c>
      <c r="Q61">
        <v>22.630299000000001</v>
      </c>
      <c r="R61">
        <v>35.561154000000002</v>
      </c>
      <c r="S61">
        <v>27.638981000000001</v>
      </c>
      <c r="T61">
        <v>3.0945860000000001</v>
      </c>
      <c r="U61">
        <v>399.375</v>
      </c>
      <c r="V61">
        <v>20.801072000000001</v>
      </c>
      <c r="W61">
        <v>46.299079999999996</v>
      </c>
      <c r="X61">
        <v>98.868250000000003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50.031574999999997</v>
      </c>
      <c r="AH61">
        <v>82.905304000000001</v>
      </c>
      <c r="AI61">
        <v>0</v>
      </c>
      <c r="AJ61">
        <v>0</v>
      </c>
      <c r="AK61">
        <v>68.830275</v>
      </c>
      <c r="AL61">
        <v>79.376220000000004</v>
      </c>
      <c r="AM61">
        <v>18.800616999999999</v>
      </c>
      <c r="AN61">
        <v>0</v>
      </c>
      <c r="AO61">
        <v>0</v>
      </c>
      <c r="AP61">
        <v>3.0743999999999998</v>
      </c>
      <c r="AQ61">
        <v>0</v>
      </c>
      <c r="AR61">
        <v>40.847999999999999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4.6374019999999998</v>
      </c>
      <c r="BA61">
        <v>3.2033489999999998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2709.8121129999986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71.220878999999996</v>
      </c>
      <c r="M62">
        <v>50.147795000000002</v>
      </c>
      <c r="N62">
        <v>121.484996</v>
      </c>
      <c r="O62">
        <v>127.380717</v>
      </c>
      <c r="P62">
        <v>137.945144</v>
      </c>
      <c r="Q62">
        <v>22.630299000000001</v>
      </c>
      <c r="R62">
        <v>35.561154000000002</v>
      </c>
      <c r="S62">
        <v>27.638981000000001</v>
      </c>
      <c r="T62">
        <v>3.0945860000000001</v>
      </c>
      <c r="U62">
        <v>399.375</v>
      </c>
      <c r="V62">
        <v>20.801072000000001</v>
      </c>
      <c r="W62">
        <v>46.399079999999998</v>
      </c>
      <c r="X62">
        <v>98.868250000000003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50.031574999999997</v>
      </c>
      <c r="AH62">
        <v>110.094678</v>
      </c>
      <c r="AI62">
        <v>4.2720909999999996</v>
      </c>
      <c r="AJ62">
        <v>0</v>
      </c>
      <c r="AK62">
        <v>68.830275</v>
      </c>
      <c r="AL62">
        <v>79.376220000000004</v>
      </c>
      <c r="AM62">
        <v>18.800616999999999</v>
      </c>
      <c r="AN62">
        <v>0</v>
      </c>
      <c r="AO62">
        <v>0</v>
      </c>
      <c r="AP62">
        <v>3.0743999999999998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2736.3488279999983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71.220878999999996</v>
      </c>
      <c r="M63">
        <v>50.147795000000002</v>
      </c>
      <c r="N63">
        <v>121.484996</v>
      </c>
      <c r="O63">
        <v>127.380717</v>
      </c>
      <c r="P63">
        <v>137.945144</v>
      </c>
      <c r="Q63">
        <v>22.630299000000001</v>
      </c>
      <c r="R63">
        <v>35.561154000000002</v>
      </c>
      <c r="S63">
        <v>27.638981000000001</v>
      </c>
      <c r="T63">
        <v>3.0945860000000001</v>
      </c>
      <c r="U63">
        <v>399.375</v>
      </c>
      <c r="V63">
        <v>20.801072000000001</v>
      </c>
      <c r="W63">
        <v>46.399079999999998</v>
      </c>
      <c r="X63">
        <v>98.868250000000003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50.031574999999997</v>
      </c>
      <c r="AH63">
        <v>137.618347</v>
      </c>
      <c r="AI63">
        <v>4.2720909999999996</v>
      </c>
      <c r="AJ63">
        <v>0</v>
      </c>
      <c r="AK63">
        <v>68.830275</v>
      </c>
      <c r="AL63">
        <v>79.376220000000004</v>
      </c>
      <c r="AM63">
        <v>18.800616999999999</v>
      </c>
      <c r="AN63">
        <v>0</v>
      </c>
      <c r="AO63">
        <v>0</v>
      </c>
      <c r="AP63">
        <v>4.9958999999999998</v>
      </c>
      <c r="AQ63">
        <v>0</v>
      </c>
      <c r="AR63">
        <v>34.776000000000003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6.9561019999999996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2769.1753459999986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71.220878999999996</v>
      </c>
      <c r="M64">
        <v>50.147795000000002</v>
      </c>
      <c r="N64">
        <v>121.484996</v>
      </c>
      <c r="O64">
        <v>127.380717</v>
      </c>
      <c r="P64">
        <v>137.945144</v>
      </c>
      <c r="Q64">
        <v>22.630299000000001</v>
      </c>
      <c r="R64">
        <v>35.561154000000002</v>
      </c>
      <c r="S64">
        <v>27.638981000000001</v>
      </c>
      <c r="T64">
        <v>3.0945860000000001</v>
      </c>
      <c r="U64">
        <v>399.375</v>
      </c>
      <c r="V64">
        <v>20.801072000000001</v>
      </c>
      <c r="W64">
        <v>46.399079999999998</v>
      </c>
      <c r="X64">
        <v>98.868250000000003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50.031574999999997</v>
      </c>
      <c r="AH64">
        <v>137.618347</v>
      </c>
      <c r="AI64">
        <v>4.2720909999999996</v>
      </c>
      <c r="AJ64">
        <v>0</v>
      </c>
      <c r="AK64">
        <v>68.830275</v>
      </c>
      <c r="AL64">
        <v>79.376220000000004</v>
      </c>
      <c r="AM64">
        <v>18.800616999999999</v>
      </c>
      <c r="AN64">
        <v>0</v>
      </c>
      <c r="AO64">
        <v>0</v>
      </c>
      <c r="AP64">
        <v>4.9958999999999998</v>
      </c>
      <c r="AQ64">
        <v>0</v>
      </c>
      <c r="AR64">
        <v>34.776000000000003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6.9561019999999996</v>
      </c>
      <c r="BA64">
        <v>5.3132479999999997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2769.1753459999986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71.220878999999996</v>
      </c>
      <c r="M65">
        <v>50.147795000000002</v>
      </c>
      <c r="N65">
        <v>121.484996</v>
      </c>
      <c r="O65">
        <v>127.380717</v>
      </c>
      <c r="P65">
        <v>137.945144</v>
      </c>
      <c r="Q65">
        <v>22.630299000000001</v>
      </c>
      <c r="R65">
        <v>39.117269999999998</v>
      </c>
      <c r="S65">
        <v>27.638981000000001</v>
      </c>
      <c r="T65">
        <v>3.0945860000000001</v>
      </c>
      <c r="U65">
        <v>399.375</v>
      </c>
      <c r="V65">
        <v>17.801072000000001</v>
      </c>
      <c r="W65">
        <v>46.399079999999998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50.031574999999997</v>
      </c>
      <c r="AH65">
        <v>137.618347</v>
      </c>
      <c r="AI65">
        <v>4.2720909999999996</v>
      </c>
      <c r="AJ65">
        <v>0</v>
      </c>
      <c r="AK65">
        <v>68.830275</v>
      </c>
      <c r="AL65">
        <v>79.376220000000004</v>
      </c>
      <c r="AM65">
        <v>18.800616999999999</v>
      </c>
      <c r="AN65">
        <v>0</v>
      </c>
      <c r="AO65">
        <v>0</v>
      </c>
      <c r="AP65">
        <v>9.4794</v>
      </c>
      <c r="AQ65">
        <v>0</v>
      </c>
      <c r="AR65">
        <v>40.847999999999999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6.9561019999999996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2791.1961769999994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71.220878999999996</v>
      </c>
      <c r="M66">
        <v>50.147795000000002</v>
      </c>
      <c r="N66">
        <v>121.484996</v>
      </c>
      <c r="O66">
        <v>127.380717</v>
      </c>
      <c r="P66">
        <v>137.945144</v>
      </c>
      <c r="Q66">
        <v>22.630299000000001</v>
      </c>
      <c r="R66">
        <v>39.117269999999998</v>
      </c>
      <c r="S66">
        <v>27.638981000000001</v>
      </c>
      <c r="T66">
        <v>3.0945860000000001</v>
      </c>
      <c r="U66">
        <v>399.375</v>
      </c>
      <c r="V66">
        <v>20.801072000000001</v>
      </c>
      <c r="W66">
        <v>46.399079999999998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50.031574999999997</v>
      </c>
      <c r="AH66">
        <v>137.618347</v>
      </c>
      <c r="AI66">
        <v>4.2720909999999996</v>
      </c>
      <c r="AJ66">
        <v>0</v>
      </c>
      <c r="AK66">
        <v>68.830275</v>
      </c>
      <c r="AL66">
        <v>79.376220000000004</v>
      </c>
      <c r="AM66">
        <v>18.800616999999999</v>
      </c>
      <c r="AN66">
        <v>0</v>
      </c>
      <c r="AO66">
        <v>0</v>
      </c>
      <c r="AP66">
        <v>9.4794</v>
      </c>
      <c r="AQ66">
        <v>0</v>
      </c>
      <c r="AR66">
        <v>40.847999999999999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6.9561019999999996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2794.1961769999994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78.247704999999996</v>
      </c>
      <c r="H67">
        <v>0</v>
      </c>
      <c r="I67">
        <v>0</v>
      </c>
      <c r="J67">
        <v>97.764911999999995</v>
      </c>
      <c r="K67">
        <v>688.71594700000003</v>
      </c>
      <c r="L67">
        <v>71.220878999999996</v>
      </c>
      <c r="M67">
        <v>50.147795000000002</v>
      </c>
      <c r="N67">
        <v>121.484996</v>
      </c>
      <c r="O67">
        <v>127.380717</v>
      </c>
      <c r="P67">
        <v>137.945144</v>
      </c>
      <c r="Q67">
        <v>22.630299000000001</v>
      </c>
      <c r="R67">
        <v>42.673385000000003</v>
      </c>
      <c r="S67">
        <v>27.638981000000001</v>
      </c>
      <c r="T67">
        <v>3.0945860000000001</v>
      </c>
      <c r="U67">
        <v>399.375</v>
      </c>
      <c r="V67">
        <v>20.801072000000001</v>
      </c>
      <c r="W67">
        <v>46.399079999999998</v>
      </c>
      <c r="X67">
        <v>98.868250000000003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50.031574999999997</v>
      </c>
      <c r="AH67">
        <v>137.618347</v>
      </c>
      <c r="AI67">
        <v>4.2720909999999996</v>
      </c>
      <c r="AJ67">
        <v>0</v>
      </c>
      <c r="AK67">
        <v>68.830275</v>
      </c>
      <c r="AL67">
        <v>79.376220000000004</v>
      </c>
      <c r="AM67">
        <v>18.800616999999999</v>
      </c>
      <c r="AN67">
        <v>0</v>
      </c>
      <c r="AO67">
        <v>0</v>
      </c>
      <c r="AP67">
        <v>9.4794</v>
      </c>
      <c r="AQ67">
        <v>0</v>
      </c>
      <c r="AR67">
        <v>40.847999999999999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6.9561019999999996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2789.2048629999995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78.247704999999996</v>
      </c>
      <c r="H68">
        <v>0</v>
      </c>
      <c r="I68">
        <v>0</v>
      </c>
      <c r="J68">
        <v>97.764911999999995</v>
      </c>
      <c r="K68">
        <v>688.71594700000003</v>
      </c>
      <c r="L68">
        <v>71.220878999999996</v>
      </c>
      <c r="M68">
        <v>50.147795000000002</v>
      </c>
      <c r="N68">
        <v>121.484996</v>
      </c>
      <c r="O68">
        <v>127.380717</v>
      </c>
      <c r="P68">
        <v>137.945144</v>
      </c>
      <c r="Q68">
        <v>22.630299000000001</v>
      </c>
      <c r="R68">
        <v>42.673385000000003</v>
      </c>
      <c r="S68">
        <v>27.638981000000001</v>
      </c>
      <c r="T68">
        <v>3.0945860000000001</v>
      </c>
      <c r="U68">
        <v>399.375</v>
      </c>
      <c r="V68">
        <v>20.801072000000001</v>
      </c>
      <c r="W68">
        <v>46.399079999999998</v>
      </c>
      <c r="X68">
        <v>98.868250000000003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50.031574999999997</v>
      </c>
      <c r="AH68">
        <v>137.618347</v>
      </c>
      <c r="AI68">
        <v>4.2720909999999996</v>
      </c>
      <c r="AJ68">
        <v>0</v>
      </c>
      <c r="AK68">
        <v>68.830275</v>
      </c>
      <c r="AL68">
        <v>79.376220000000004</v>
      </c>
      <c r="AM68">
        <v>18.800616999999999</v>
      </c>
      <c r="AN68">
        <v>0</v>
      </c>
      <c r="AO68">
        <v>0</v>
      </c>
      <c r="AP68">
        <v>3.0743999999999998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2776.7278629999992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78.247704999999996</v>
      </c>
      <c r="H69">
        <v>0</v>
      </c>
      <c r="I69">
        <v>0</v>
      </c>
      <c r="J69">
        <v>97.764911999999995</v>
      </c>
      <c r="K69">
        <v>688.71594700000003</v>
      </c>
      <c r="L69">
        <v>71.220878999999996</v>
      </c>
      <c r="M69">
        <v>50.147795000000002</v>
      </c>
      <c r="N69">
        <v>121.484996</v>
      </c>
      <c r="O69">
        <v>127.380717</v>
      </c>
      <c r="P69">
        <v>137.945144</v>
      </c>
      <c r="Q69">
        <v>22.630299000000001</v>
      </c>
      <c r="R69">
        <v>22.453313000000001</v>
      </c>
      <c r="S69">
        <v>27.638981000000001</v>
      </c>
      <c r="T69">
        <v>3.0945860000000001</v>
      </c>
      <c r="U69">
        <v>399.375</v>
      </c>
      <c r="V69">
        <v>17.801072000000001</v>
      </c>
      <c r="W69">
        <v>46.399079999999998</v>
      </c>
      <c r="X69">
        <v>98.868250000000003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50.031574999999997</v>
      </c>
      <c r="AH69">
        <v>137.618347</v>
      </c>
      <c r="AI69">
        <v>4.2720909999999996</v>
      </c>
      <c r="AJ69">
        <v>0</v>
      </c>
      <c r="AK69">
        <v>68.830275</v>
      </c>
      <c r="AL69">
        <v>79.376220000000004</v>
      </c>
      <c r="AM69">
        <v>18.800616999999999</v>
      </c>
      <c r="AN69">
        <v>0</v>
      </c>
      <c r="AO69">
        <v>0</v>
      </c>
      <c r="AP69">
        <v>5.6364000000000001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2756.069790999999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78.247704999999996</v>
      </c>
      <c r="H70">
        <v>0</v>
      </c>
      <c r="I70">
        <v>0</v>
      </c>
      <c r="J70">
        <v>97.764911999999995</v>
      </c>
      <c r="K70">
        <v>688.71594700000003</v>
      </c>
      <c r="L70">
        <v>71.220878999999996</v>
      </c>
      <c r="M70">
        <v>50.147795000000002</v>
      </c>
      <c r="N70">
        <v>121.484996</v>
      </c>
      <c r="O70">
        <v>127.380717</v>
      </c>
      <c r="P70">
        <v>137.945144</v>
      </c>
      <c r="Q70">
        <v>22.630299000000001</v>
      </c>
      <c r="R70">
        <v>22.453313000000001</v>
      </c>
      <c r="S70">
        <v>27.638981000000001</v>
      </c>
      <c r="T70">
        <v>3.0945860000000001</v>
      </c>
      <c r="U70">
        <v>399.375</v>
      </c>
      <c r="V70">
        <v>17.801072000000001</v>
      </c>
      <c r="W70">
        <v>46.399079999999998</v>
      </c>
      <c r="X70">
        <v>98.868250000000003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50.031574999999997</v>
      </c>
      <c r="AH70">
        <v>165.14201700000001</v>
      </c>
      <c r="AI70">
        <v>4.2720909999999996</v>
      </c>
      <c r="AJ70">
        <v>0</v>
      </c>
      <c r="AK70">
        <v>68.830275</v>
      </c>
      <c r="AL70">
        <v>79.376220000000004</v>
      </c>
      <c r="AM70">
        <v>18.800616999999999</v>
      </c>
      <c r="AN70">
        <v>0</v>
      </c>
      <c r="AO70">
        <v>0</v>
      </c>
      <c r="AP70">
        <v>5.6364000000000001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6.9561019999999996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2784.563705999999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78.247704999999996</v>
      </c>
      <c r="H71">
        <v>0</v>
      </c>
      <c r="I71">
        <v>0</v>
      </c>
      <c r="J71">
        <v>97.764911999999995</v>
      </c>
      <c r="K71">
        <v>688.71594700000003</v>
      </c>
      <c r="L71">
        <v>94.961172000000005</v>
      </c>
      <c r="M71">
        <v>50.147795000000002</v>
      </c>
      <c r="N71">
        <v>121.484996</v>
      </c>
      <c r="O71">
        <v>127.380717</v>
      </c>
      <c r="P71">
        <v>137.945144</v>
      </c>
      <c r="Q71">
        <v>22.630299000000001</v>
      </c>
      <c r="R71">
        <v>22.453313000000001</v>
      </c>
      <c r="S71">
        <v>27.638981000000001</v>
      </c>
      <c r="T71">
        <v>3.0945860000000001</v>
      </c>
      <c r="U71">
        <v>399.375</v>
      </c>
      <c r="V71">
        <v>20.801072000000001</v>
      </c>
      <c r="W71">
        <v>46.399079999999998</v>
      </c>
      <c r="X71">
        <v>86.018000000000001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50.031574999999997</v>
      </c>
      <c r="AH71">
        <v>165.14201700000001</v>
      </c>
      <c r="AI71">
        <v>4.2720909999999996</v>
      </c>
      <c r="AJ71">
        <v>0</v>
      </c>
      <c r="AK71">
        <v>68.830275</v>
      </c>
      <c r="AL71">
        <v>79.376220000000004</v>
      </c>
      <c r="AM71">
        <v>18.800616999999999</v>
      </c>
      <c r="AN71">
        <v>0</v>
      </c>
      <c r="AO71">
        <v>0</v>
      </c>
      <c r="AP71">
        <v>5.6364000000000001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6.9561019999999996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2798.4537489999989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83.597975000000005</v>
      </c>
      <c r="H72">
        <v>0</v>
      </c>
      <c r="I72">
        <v>0</v>
      </c>
      <c r="J72">
        <v>97.764911999999995</v>
      </c>
      <c r="K72">
        <v>688.71594700000003</v>
      </c>
      <c r="L72">
        <v>118.701465</v>
      </c>
      <c r="M72">
        <v>50.147795000000002</v>
      </c>
      <c r="N72">
        <v>121.484996</v>
      </c>
      <c r="O72">
        <v>127.380717</v>
      </c>
      <c r="P72">
        <v>137.945144</v>
      </c>
      <c r="Q72">
        <v>22.630299000000001</v>
      </c>
      <c r="R72">
        <v>22.453313000000001</v>
      </c>
      <c r="S72">
        <v>27.638981000000001</v>
      </c>
      <c r="T72">
        <v>3.0945860000000001</v>
      </c>
      <c r="U72">
        <v>399.375</v>
      </c>
      <c r="V72">
        <v>20.801072000000001</v>
      </c>
      <c r="W72">
        <v>46.399079999999998</v>
      </c>
      <c r="X72">
        <v>86.018000000000001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50.031574999999997</v>
      </c>
      <c r="AH72">
        <v>165.14201700000001</v>
      </c>
      <c r="AI72">
        <v>4.2720909999999996</v>
      </c>
      <c r="AJ72">
        <v>0</v>
      </c>
      <c r="AK72">
        <v>68.830275</v>
      </c>
      <c r="AL72">
        <v>79.376220000000004</v>
      </c>
      <c r="AM72">
        <v>18.800616999999999</v>
      </c>
      <c r="AN72">
        <v>0</v>
      </c>
      <c r="AO72">
        <v>0</v>
      </c>
      <c r="AP72">
        <v>5.6364000000000001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2827.5443119999991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78.247704999999996</v>
      </c>
      <c r="H73">
        <v>0</v>
      </c>
      <c r="I73">
        <v>0</v>
      </c>
      <c r="J73">
        <v>97.764911999999995</v>
      </c>
      <c r="K73">
        <v>688.71594700000003</v>
      </c>
      <c r="L73">
        <v>142.44175799999999</v>
      </c>
      <c r="M73">
        <v>50.147795000000002</v>
      </c>
      <c r="N73">
        <v>121.484996</v>
      </c>
      <c r="O73">
        <v>127.380717</v>
      </c>
      <c r="P73">
        <v>137.945144</v>
      </c>
      <c r="Q73">
        <v>22.630299000000001</v>
      </c>
      <c r="R73">
        <v>22.453313000000001</v>
      </c>
      <c r="S73">
        <v>27.638981000000001</v>
      </c>
      <c r="T73">
        <v>3.0945860000000001</v>
      </c>
      <c r="U73">
        <v>337.5</v>
      </c>
      <c r="V73">
        <v>20.801072000000001</v>
      </c>
      <c r="W73">
        <v>46.399079999999998</v>
      </c>
      <c r="X73">
        <v>86.018000000000001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50.031574999999997</v>
      </c>
      <c r="AH73">
        <v>165.14201700000001</v>
      </c>
      <c r="AI73">
        <v>4.2720909999999996</v>
      </c>
      <c r="AJ73">
        <v>0</v>
      </c>
      <c r="AK73">
        <v>68.830275</v>
      </c>
      <c r="AL73">
        <v>79.376220000000004</v>
      </c>
      <c r="AM73">
        <v>18.800616999999999</v>
      </c>
      <c r="AN73">
        <v>0</v>
      </c>
      <c r="AO73">
        <v>0</v>
      </c>
      <c r="AP73">
        <v>5.6364000000000001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2784.059334999999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78.247704999999996</v>
      </c>
      <c r="H74">
        <v>0</v>
      </c>
      <c r="I74">
        <v>0</v>
      </c>
      <c r="J74">
        <v>97.764911999999995</v>
      </c>
      <c r="K74">
        <v>688.71594700000003</v>
      </c>
      <c r="L74">
        <v>166.182051</v>
      </c>
      <c r="M74">
        <v>50.147795000000002</v>
      </c>
      <c r="N74">
        <v>121.484996</v>
      </c>
      <c r="O74">
        <v>127.380717</v>
      </c>
      <c r="P74">
        <v>137.945144</v>
      </c>
      <c r="Q74">
        <v>22.630299000000001</v>
      </c>
      <c r="R74">
        <v>22.453313000000001</v>
      </c>
      <c r="S74">
        <v>27.638981000000001</v>
      </c>
      <c r="T74">
        <v>3.0945860000000001</v>
      </c>
      <c r="U74">
        <v>337.5</v>
      </c>
      <c r="V74">
        <v>20.801072000000001</v>
      </c>
      <c r="W74">
        <v>46.399079999999998</v>
      </c>
      <c r="X74">
        <v>86.018000000000001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50.031574999999997</v>
      </c>
      <c r="AH74">
        <v>165.14201700000001</v>
      </c>
      <c r="AI74">
        <v>4.2720909999999996</v>
      </c>
      <c r="AJ74">
        <v>0</v>
      </c>
      <c r="AK74">
        <v>68.830275</v>
      </c>
      <c r="AL74">
        <v>79.376220000000004</v>
      </c>
      <c r="AM74">
        <v>18.800616999999999</v>
      </c>
      <c r="AN74">
        <v>0</v>
      </c>
      <c r="AO74">
        <v>0</v>
      </c>
      <c r="AP74">
        <v>5.6364000000000001</v>
      </c>
      <c r="AQ74">
        <v>0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2807.7996279999993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78.247704999999996</v>
      </c>
      <c r="H75">
        <v>0</v>
      </c>
      <c r="I75">
        <v>0</v>
      </c>
      <c r="J75">
        <v>97.764911999999995</v>
      </c>
      <c r="K75">
        <v>688.71594700000003</v>
      </c>
      <c r="L75">
        <v>189.92234400000001</v>
      </c>
      <c r="M75">
        <v>50.147795000000002</v>
      </c>
      <c r="N75">
        <v>121.484996</v>
      </c>
      <c r="O75">
        <v>127.380717</v>
      </c>
      <c r="P75">
        <v>144.58895000000001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337.5</v>
      </c>
      <c r="V75">
        <v>20.801072000000001</v>
      </c>
      <c r="W75">
        <v>37.293500000000002</v>
      </c>
      <c r="X75">
        <v>68.817999999999998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50.031574999999997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79.376220000000004</v>
      </c>
      <c r="AM75">
        <v>18.800616999999999</v>
      </c>
      <c r="AN75">
        <v>0</v>
      </c>
      <c r="AO75">
        <v>0</v>
      </c>
      <c r="AP75">
        <v>5.6364000000000001</v>
      </c>
      <c r="AQ75">
        <v>9.9601640000000007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2821.8383109999995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78.247704999999996</v>
      </c>
      <c r="H76">
        <v>0</v>
      </c>
      <c r="I76">
        <v>0</v>
      </c>
      <c r="J76">
        <v>97.764911999999995</v>
      </c>
      <c r="K76">
        <v>688.71594700000003</v>
      </c>
      <c r="L76">
        <v>208.91457800000001</v>
      </c>
      <c r="M76">
        <v>50.147795000000002</v>
      </c>
      <c r="N76">
        <v>121.484996</v>
      </c>
      <c r="O76">
        <v>127.380717</v>
      </c>
      <c r="P76">
        <v>144.58895000000001</v>
      </c>
      <c r="Q76">
        <v>22.630299000000001</v>
      </c>
      <c r="R76">
        <v>25.485493000000002</v>
      </c>
      <c r="S76">
        <v>27.638981000000001</v>
      </c>
      <c r="T76">
        <v>3.0945860000000001</v>
      </c>
      <c r="U76">
        <v>337.5</v>
      </c>
      <c r="V76">
        <v>20.801072000000001</v>
      </c>
      <c r="W76">
        <v>42.793500000000002</v>
      </c>
      <c r="X76">
        <v>86.018000000000001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50.031574999999997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18.800616999999999</v>
      </c>
      <c r="AN76">
        <v>0</v>
      </c>
      <c r="AO76">
        <v>0</v>
      </c>
      <c r="AP76">
        <v>5.6364000000000001</v>
      </c>
      <c r="AQ76">
        <v>19.920327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2888.0640939999989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78.247704999999996</v>
      </c>
      <c r="H77">
        <v>0</v>
      </c>
      <c r="I77">
        <v>0</v>
      </c>
      <c r="J77">
        <v>97.764911999999995</v>
      </c>
      <c r="K77">
        <v>688.71594700000003</v>
      </c>
      <c r="L77">
        <v>208.91457800000001</v>
      </c>
      <c r="M77">
        <v>50.147795000000002</v>
      </c>
      <c r="N77">
        <v>121.484996</v>
      </c>
      <c r="O77">
        <v>127.380717</v>
      </c>
      <c r="P77">
        <v>144.58895000000001</v>
      </c>
      <c r="Q77">
        <v>22.630299000000001</v>
      </c>
      <c r="R77">
        <v>22.285492999999999</v>
      </c>
      <c r="S77">
        <v>27.638981000000001</v>
      </c>
      <c r="T77">
        <v>1.494586</v>
      </c>
      <c r="U77">
        <v>337.5</v>
      </c>
      <c r="V77">
        <v>20.601071999999998</v>
      </c>
      <c r="W77">
        <v>42.793500000000002</v>
      </c>
      <c r="X77">
        <v>86.018000000000001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50.031574999999997</v>
      </c>
      <c r="AH77">
        <v>165.14201700000001</v>
      </c>
      <c r="AI77">
        <v>6.1029879999999999</v>
      </c>
      <c r="AJ77">
        <v>0</v>
      </c>
      <c r="AK77">
        <v>68.830275</v>
      </c>
      <c r="AL77">
        <v>79.376220000000004</v>
      </c>
      <c r="AM77">
        <v>18.800616999999999</v>
      </c>
      <c r="AN77">
        <v>0</v>
      </c>
      <c r="AO77">
        <v>0</v>
      </c>
      <c r="AP77">
        <v>5.6364000000000001</v>
      </c>
      <c r="AQ77">
        <v>30.039853999999998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2905.8985519999992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78.247704999999996</v>
      </c>
      <c r="H78">
        <v>0</v>
      </c>
      <c r="I78">
        <v>0</v>
      </c>
      <c r="J78">
        <v>97.764911999999995</v>
      </c>
      <c r="K78">
        <v>688.71594700000003</v>
      </c>
      <c r="L78">
        <v>208.91457800000001</v>
      </c>
      <c r="M78">
        <v>50.147795000000002</v>
      </c>
      <c r="N78">
        <v>121.484996</v>
      </c>
      <c r="O78">
        <v>127.380717</v>
      </c>
      <c r="P78">
        <v>144.58895000000001</v>
      </c>
      <c r="Q78">
        <v>19.530298999999999</v>
      </c>
      <c r="R78">
        <v>29.034295</v>
      </c>
      <c r="S78">
        <v>23.738980999999999</v>
      </c>
      <c r="T78">
        <v>1.494586</v>
      </c>
      <c r="U78">
        <v>337.5</v>
      </c>
      <c r="V78">
        <v>20.801072000000001</v>
      </c>
      <c r="W78">
        <v>42.793500000000002</v>
      </c>
      <c r="X78">
        <v>86.018000000000001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50.031574999999997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18.838674000000001</v>
      </c>
      <c r="AN78">
        <v>0</v>
      </c>
      <c r="AO78">
        <v>0</v>
      </c>
      <c r="AP78">
        <v>7.8140999999999998</v>
      </c>
      <c r="AQ78">
        <v>41.115555999999998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2942.5309249999996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78.247704999999996</v>
      </c>
      <c r="H79">
        <v>0</v>
      </c>
      <c r="I79">
        <v>0</v>
      </c>
      <c r="J79">
        <v>97.764911999999995</v>
      </c>
      <c r="K79">
        <v>688.71594700000003</v>
      </c>
      <c r="L79">
        <v>109.205347</v>
      </c>
      <c r="M79">
        <v>64.706186000000002</v>
      </c>
      <c r="N79">
        <v>121.484996</v>
      </c>
      <c r="O79">
        <v>127.380717</v>
      </c>
      <c r="P79">
        <v>144.58895000000001</v>
      </c>
      <c r="Q79">
        <v>22.630299000000001</v>
      </c>
      <c r="R79">
        <v>29.034295</v>
      </c>
      <c r="S79">
        <v>27.038981</v>
      </c>
      <c r="T79">
        <v>1.494586</v>
      </c>
      <c r="U79">
        <v>337.5</v>
      </c>
      <c r="V79">
        <v>20.801072000000001</v>
      </c>
      <c r="W79">
        <v>42.793500000000002</v>
      </c>
      <c r="X79">
        <v>86.018000000000001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50.031574999999997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18.838674000000001</v>
      </c>
      <c r="AN79">
        <v>0</v>
      </c>
      <c r="AO79">
        <v>0</v>
      </c>
      <c r="AP79">
        <v>3.0743999999999998</v>
      </c>
      <c r="AQ79">
        <v>41.115555999999998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2908.6759859999993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78.247704999999996</v>
      </c>
      <c r="H80">
        <v>0</v>
      </c>
      <c r="I80">
        <v>0</v>
      </c>
      <c r="J80">
        <v>97.764911999999995</v>
      </c>
      <c r="K80">
        <v>688.71594700000003</v>
      </c>
      <c r="L80">
        <v>109.205347</v>
      </c>
      <c r="M80">
        <v>73.356825000000001</v>
      </c>
      <c r="N80">
        <v>121.484996</v>
      </c>
      <c r="O80">
        <v>127.380717</v>
      </c>
      <c r="P80">
        <v>144.58895000000001</v>
      </c>
      <c r="Q80">
        <v>22.230298999999999</v>
      </c>
      <c r="R80">
        <v>33.183096999999997</v>
      </c>
      <c r="S80">
        <v>27.038981</v>
      </c>
      <c r="T80">
        <v>1.494586</v>
      </c>
      <c r="U80">
        <v>337.5</v>
      </c>
      <c r="V80">
        <v>20.801072000000001</v>
      </c>
      <c r="W80">
        <v>42.793500000000002</v>
      </c>
      <c r="X80">
        <v>86.018000000000001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50.031574999999997</v>
      </c>
      <c r="AH80">
        <v>165.14201700000001</v>
      </c>
      <c r="AI80">
        <v>58.790083000000003</v>
      </c>
      <c r="AJ80">
        <v>0</v>
      </c>
      <c r="AK80">
        <v>68.830275</v>
      </c>
      <c r="AL80">
        <v>79.376220000000004</v>
      </c>
      <c r="AM80">
        <v>18.838674000000001</v>
      </c>
      <c r="AN80">
        <v>0</v>
      </c>
      <c r="AO80">
        <v>0</v>
      </c>
      <c r="AP80">
        <v>3.0743999999999998</v>
      </c>
      <c r="AQ80">
        <v>41.115555999999998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2921.0754269999998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78.247704999999996</v>
      </c>
      <c r="H81">
        <v>0</v>
      </c>
      <c r="I81">
        <v>0</v>
      </c>
      <c r="J81">
        <v>97.764911999999995</v>
      </c>
      <c r="K81">
        <v>685.51594699999998</v>
      </c>
      <c r="L81">
        <v>109.205347</v>
      </c>
      <c r="M81">
        <v>73.356825000000001</v>
      </c>
      <c r="N81">
        <v>121.484996</v>
      </c>
      <c r="O81">
        <v>127.380717</v>
      </c>
      <c r="P81">
        <v>144.58895000000001</v>
      </c>
      <c r="Q81">
        <v>22.230298999999999</v>
      </c>
      <c r="R81">
        <v>33.183096999999997</v>
      </c>
      <c r="S81">
        <v>27.038981</v>
      </c>
      <c r="T81">
        <v>1.494586</v>
      </c>
      <c r="U81">
        <v>337.5</v>
      </c>
      <c r="V81">
        <v>20.801072000000001</v>
      </c>
      <c r="W81">
        <v>42.793500000000002</v>
      </c>
      <c r="X81">
        <v>86.018000000000001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50.031574999999997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18.838674000000001</v>
      </c>
      <c r="AN81">
        <v>0</v>
      </c>
      <c r="AO81">
        <v>0</v>
      </c>
      <c r="AP81">
        <v>3.0743999999999998</v>
      </c>
      <c r="AQ81">
        <v>41.115555999999998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2917.8754269999995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78.247704999999996</v>
      </c>
      <c r="H82">
        <v>0</v>
      </c>
      <c r="I82">
        <v>0</v>
      </c>
      <c r="J82">
        <v>97.764911999999995</v>
      </c>
      <c r="K82">
        <v>685.51594699999998</v>
      </c>
      <c r="L82">
        <v>109.205347</v>
      </c>
      <c r="M82">
        <v>73.356825000000001</v>
      </c>
      <c r="N82">
        <v>121.484996</v>
      </c>
      <c r="O82">
        <v>127.380717</v>
      </c>
      <c r="P82">
        <v>144.58895000000001</v>
      </c>
      <c r="Q82">
        <v>22.230298999999999</v>
      </c>
      <c r="R82">
        <v>37.331896999999998</v>
      </c>
      <c r="S82">
        <v>27.038981</v>
      </c>
      <c r="T82">
        <v>1.494586</v>
      </c>
      <c r="U82">
        <v>337.5</v>
      </c>
      <c r="V82">
        <v>20.801072000000001</v>
      </c>
      <c r="W82">
        <v>42.793500000000002</v>
      </c>
      <c r="X82">
        <v>86.018000000000001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50.031574999999997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18.838674000000001</v>
      </c>
      <c r="AN82">
        <v>0</v>
      </c>
      <c r="AO82">
        <v>0</v>
      </c>
      <c r="AP82">
        <v>3.0743999999999998</v>
      </c>
      <c r="AQ82">
        <v>41.115555999999998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2922.0242269999994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78.247704999999996</v>
      </c>
      <c r="H83">
        <v>0</v>
      </c>
      <c r="I83">
        <v>0</v>
      </c>
      <c r="J83">
        <v>97.764911999999995</v>
      </c>
      <c r="K83">
        <v>685.51594699999998</v>
      </c>
      <c r="L83">
        <v>109.205347</v>
      </c>
      <c r="M83">
        <v>73.356825000000001</v>
      </c>
      <c r="N83">
        <v>121.484996</v>
      </c>
      <c r="O83">
        <v>127.380717</v>
      </c>
      <c r="P83">
        <v>144.58895000000001</v>
      </c>
      <c r="Q83">
        <v>22.230298999999999</v>
      </c>
      <c r="R83">
        <v>37.331896999999998</v>
      </c>
      <c r="S83">
        <v>27.038981</v>
      </c>
      <c r="T83">
        <v>1.494586</v>
      </c>
      <c r="U83">
        <v>337.5</v>
      </c>
      <c r="V83">
        <v>20.801072000000001</v>
      </c>
      <c r="W83">
        <v>42.793500000000002</v>
      </c>
      <c r="X83">
        <v>86.018000000000001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50.031574999999997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18.838674000000001</v>
      </c>
      <c r="AN83">
        <v>0</v>
      </c>
      <c r="AO83">
        <v>0</v>
      </c>
      <c r="AP83">
        <v>3.0743999999999998</v>
      </c>
      <c r="AQ83">
        <v>41.115555999999998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2922.6759379999994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78.247704999999996</v>
      </c>
      <c r="H84">
        <v>0</v>
      </c>
      <c r="I84">
        <v>0</v>
      </c>
      <c r="J84">
        <v>97.764911999999995</v>
      </c>
      <c r="K84">
        <v>685.51594699999998</v>
      </c>
      <c r="L84">
        <v>109.205347</v>
      </c>
      <c r="M84">
        <v>73.356825000000001</v>
      </c>
      <c r="N84">
        <v>121.484996</v>
      </c>
      <c r="O84">
        <v>127.380717</v>
      </c>
      <c r="P84">
        <v>144.58895000000001</v>
      </c>
      <c r="Q84">
        <v>22.230298999999999</v>
      </c>
      <c r="R84">
        <v>40.888013000000001</v>
      </c>
      <c r="S84">
        <v>27.038981</v>
      </c>
      <c r="T84">
        <v>1.494586</v>
      </c>
      <c r="U84">
        <v>337.5</v>
      </c>
      <c r="V84">
        <v>20.801072000000001</v>
      </c>
      <c r="W84">
        <v>42.793500000000002</v>
      </c>
      <c r="X84">
        <v>86.018000000000001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50.031574999999997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18.838674000000001</v>
      </c>
      <c r="AN84">
        <v>0</v>
      </c>
      <c r="AO84">
        <v>0</v>
      </c>
      <c r="AP84">
        <v>3.0743999999999998</v>
      </c>
      <c r="AQ84">
        <v>41.115555999999998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2926.2320539999996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78.247704999999996</v>
      </c>
      <c r="H85">
        <v>0</v>
      </c>
      <c r="I85">
        <v>0</v>
      </c>
      <c r="J85">
        <v>97.764911999999995</v>
      </c>
      <c r="K85">
        <v>685.51594699999998</v>
      </c>
      <c r="L85">
        <v>109.205347</v>
      </c>
      <c r="M85">
        <v>73.356825000000001</v>
      </c>
      <c r="N85">
        <v>121.484996</v>
      </c>
      <c r="O85">
        <v>127.380717</v>
      </c>
      <c r="P85">
        <v>144.58895000000001</v>
      </c>
      <c r="Q85">
        <v>22.230298999999999</v>
      </c>
      <c r="R85">
        <v>40.888013000000001</v>
      </c>
      <c r="S85">
        <v>27.038981</v>
      </c>
      <c r="T85">
        <v>1.494586</v>
      </c>
      <c r="U85">
        <v>337.5</v>
      </c>
      <c r="V85">
        <v>20.801072000000001</v>
      </c>
      <c r="W85">
        <v>42.793500000000002</v>
      </c>
      <c r="X85">
        <v>86.018000000000001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50.031574999999997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18.838674000000001</v>
      </c>
      <c r="AN85">
        <v>0</v>
      </c>
      <c r="AO85">
        <v>0</v>
      </c>
      <c r="AP85">
        <v>4.0991999999999997</v>
      </c>
      <c r="AQ85">
        <v>41.115555999999998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2877.6212529999998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78.247704999999996</v>
      </c>
      <c r="H86">
        <v>0</v>
      </c>
      <c r="I86">
        <v>0</v>
      </c>
      <c r="J86">
        <v>97.764911999999995</v>
      </c>
      <c r="K86">
        <v>685.51594699999998</v>
      </c>
      <c r="L86">
        <v>109.205347</v>
      </c>
      <c r="M86">
        <v>73.356825000000001</v>
      </c>
      <c r="N86">
        <v>121.484996</v>
      </c>
      <c r="O86">
        <v>127.380717</v>
      </c>
      <c r="P86">
        <v>144.58895000000001</v>
      </c>
      <c r="Q86">
        <v>22.230298999999999</v>
      </c>
      <c r="R86">
        <v>42.666069999999998</v>
      </c>
      <c r="S86">
        <v>27.038981</v>
      </c>
      <c r="T86">
        <v>1.494586</v>
      </c>
      <c r="U86">
        <v>337.5</v>
      </c>
      <c r="V86">
        <v>20.801072000000001</v>
      </c>
      <c r="W86">
        <v>42.793500000000002</v>
      </c>
      <c r="X86">
        <v>86.018000000000001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50.031574999999997</v>
      </c>
      <c r="AH86">
        <v>165.14201700000001</v>
      </c>
      <c r="AI86">
        <v>3.814368</v>
      </c>
      <c r="AJ86">
        <v>0</v>
      </c>
      <c r="AK86">
        <v>68.830275</v>
      </c>
      <c r="AL86">
        <v>79.376220000000004</v>
      </c>
      <c r="AM86">
        <v>18.800616999999999</v>
      </c>
      <c r="AN86">
        <v>0</v>
      </c>
      <c r="AO86">
        <v>0</v>
      </c>
      <c r="AP86">
        <v>2.8182</v>
      </c>
      <c r="AQ86">
        <v>39.840654999999998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2862.0086539999993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78.247704999999996</v>
      </c>
      <c r="H87">
        <v>0</v>
      </c>
      <c r="I87">
        <v>0</v>
      </c>
      <c r="J87">
        <v>97.764911999999995</v>
      </c>
      <c r="K87">
        <v>685.51594699999998</v>
      </c>
      <c r="L87">
        <v>109.205347</v>
      </c>
      <c r="M87">
        <v>73.356825000000001</v>
      </c>
      <c r="N87">
        <v>121.484996</v>
      </c>
      <c r="O87">
        <v>127.380717</v>
      </c>
      <c r="P87">
        <v>144.58895000000001</v>
      </c>
      <c r="Q87">
        <v>22.230298999999999</v>
      </c>
      <c r="R87">
        <v>42.666069999999998</v>
      </c>
      <c r="S87">
        <v>27.038981</v>
      </c>
      <c r="T87">
        <v>1.494586</v>
      </c>
      <c r="U87">
        <v>337.5</v>
      </c>
      <c r="V87">
        <v>20.801072000000001</v>
      </c>
      <c r="W87">
        <v>42.793500000000002</v>
      </c>
      <c r="X87">
        <v>86.018000000000001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9.222505</v>
      </c>
      <c r="AG87">
        <v>50.031574999999997</v>
      </c>
      <c r="AH87">
        <v>165.14201700000001</v>
      </c>
      <c r="AI87">
        <v>0</v>
      </c>
      <c r="AJ87">
        <v>0</v>
      </c>
      <c r="AK87">
        <v>68.830275</v>
      </c>
      <c r="AL87">
        <v>79.376220000000004</v>
      </c>
      <c r="AM87">
        <v>18.800616999999999</v>
      </c>
      <c r="AN87">
        <v>0</v>
      </c>
      <c r="AO87">
        <v>0</v>
      </c>
      <c r="AP87">
        <v>2.8182</v>
      </c>
      <c r="AQ87">
        <v>39.840654999999998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2864.7150859999992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78.247704999999996</v>
      </c>
      <c r="H88">
        <v>0</v>
      </c>
      <c r="I88">
        <v>0</v>
      </c>
      <c r="J88">
        <v>97.764911999999995</v>
      </c>
      <c r="K88">
        <v>685.51594699999998</v>
      </c>
      <c r="L88">
        <v>109.205347</v>
      </c>
      <c r="M88">
        <v>73.356825000000001</v>
      </c>
      <c r="N88">
        <v>121.484996</v>
      </c>
      <c r="O88">
        <v>127.380717</v>
      </c>
      <c r="P88">
        <v>144.58895000000001</v>
      </c>
      <c r="Q88">
        <v>22.230298999999999</v>
      </c>
      <c r="R88">
        <v>42.666069999999998</v>
      </c>
      <c r="S88">
        <v>27.038981</v>
      </c>
      <c r="T88">
        <v>1.494586</v>
      </c>
      <c r="U88">
        <v>337.5</v>
      </c>
      <c r="V88">
        <v>20.801072000000001</v>
      </c>
      <c r="W88">
        <v>42.793500000000002</v>
      </c>
      <c r="X88">
        <v>86.018000000000001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9.222505</v>
      </c>
      <c r="AG88">
        <v>50.031574999999997</v>
      </c>
      <c r="AH88">
        <v>165.14201700000001</v>
      </c>
      <c r="AI88">
        <v>0</v>
      </c>
      <c r="AJ88">
        <v>0</v>
      </c>
      <c r="AK88">
        <v>68.830275</v>
      </c>
      <c r="AL88">
        <v>79.376220000000004</v>
      </c>
      <c r="AM88">
        <v>18.800616999999999</v>
      </c>
      <c r="AN88">
        <v>0</v>
      </c>
      <c r="AO88">
        <v>0</v>
      </c>
      <c r="AP88">
        <v>2.8182</v>
      </c>
      <c r="AQ88">
        <v>39.840654999999998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2864.7150859999992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78.247704999999996</v>
      </c>
      <c r="H89">
        <v>0</v>
      </c>
      <c r="I89">
        <v>0</v>
      </c>
      <c r="J89">
        <v>97.764911999999995</v>
      </c>
      <c r="K89">
        <v>685.51594699999998</v>
      </c>
      <c r="L89">
        <v>109.205347</v>
      </c>
      <c r="M89">
        <v>73.356825000000001</v>
      </c>
      <c r="N89">
        <v>121.484996</v>
      </c>
      <c r="O89">
        <v>127.380717</v>
      </c>
      <c r="P89">
        <v>144.58895000000001</v>
      </c>
      <c r="Q89">
        <v>22.230298999999999</v>
      </c>
      <c r="R89">
        <v>42.666069999999998</v>
      </c>
      <c r="S89">
        <v>27.038981</v>
      </c>
      <c r="T89">
        <v>1.494586</v>
      </c>
      <c r="U89">
        <v>337.5</v>
      </c>
      <c r="V89">
        <v>20.801072000000001</v>
      </c>
      <c r="W89">
        <v>42.793500000000002</v>
      </c>
      <c r="X89">
        <v>86.018000000000001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50.031574999999997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</v>
      </c>
      <c r="AO89">
        <v>0</v>
      </c>
      <c r="AP89">
        <v>2.8182</v>
      </c>
      <c r="AQ89">
        <v>39.840654999999998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2864.7150859999992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78.247704999999996</v>
      </c>
      <c r="H90">
        <v>0</v>
      </c>
      <c r="I90">
        <v>0</v>
      </c>
      <c r="J90">
        <v>97.764911999999995</v>
      </c>
      <c r="K90">
        <v>685.51594699999998</v>
      </c>
      <c r="L90">
        <v>109.205347</v>
      </c>
      <c r="M90">
        <v>73.356825000000001</v>
      </c>
      <c r="N90">
        <v>121.484996</v>
      </c>
      <c r="O90">
        <v>127.380717</v>
      </c>
      <c r="P90">
        <v>144.58895000000001</v>
      </c>
      <c r="Q90">
        <v>22.230298999999999</v>
      </c>
      <c r="R90">
        <v>42.666069999999998</v>
      </c>
      <c r="S90">
        <v>27.038981</v>
      </c>
      <c r="T90">
        <v>1.494586</v>
      </c>
      <c r="U90">
        <v>337.5</v>
      </c>
      <c r="V90">
        <v>20.801072000000001</v>
      </c>
      <c r="W90">
        <v>42.793500000000002</v>
      </c>
      <c r="X90">
        <v>86.018000000000001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50.031574999999997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18.838674000000001</v>
      </c>
      <c r="AN90">
        <v>0</v>
      </c>
      <c r="AO90">
        <v>0</v>
      </c>
      <c r="AP90">
        <v>1.7934000000000001</v>
      </c>
      <c r="AQ90">
        <v>41.115555999999998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2867.9390279999998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78.247704999999996</v>
      </c>
      <c r="H91">
        <v>0</v>
      </c>
      <c r="I91">
        <v>0</v>
      </c>
      <c r="J91">
        <v>99.122758000000005</v>
      </c>
      <c r="K91">
        <v>685.51594699999998</v>
      </c>
      <c r="L91">
        <v>109.205347</v>
      </c>
      <c r="M91">
        <v>73.356825000000001</v>
      </c>
      <c r="N91">
        <v>121.484996</v>
      </c>
      <c r="O91">
        <v>127.380717</v>
      </c>
      <c r="P91">
        <v>144.58895000000001</v>
      </c>
      <c r="Q91">
        <v>22.230298999999999</v>
      </c>
      <c r="R91">
        <v>42.666069999999998</v>
      </c>
      <c r="S91">
        <v>27.038981</v>
      </c>
      <c r="T91">
        <v>1.494586</v>
      </c>
      <c r="U91">
        <v>337.5</v>
      </c>
      <c r="V91">
        <v>20.801072000000001</v>
      </c>
      <c r="W91">
        <v>42.793500000000002</v>
      </c>
      <c r="X91">
        <v>86.018000000000001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50.031574999999997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18.838674000000001</v>
      </c>
      <c r="AN91">
        <v>0</v>
      </c>
      <c r="AO91">
        <v>0</v>
      </c>
      <c r="AP91">
        <v>1.7934000000000001</v>
      </c>
      <c r="AQ91">
        <v>41.115555999999998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2869.9485849999996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78.247704999999996</v>
      </c>
      <c r="H92">
        <v>0</v>
      </c>
      <c r="I92">
        <v>0</v>
      </c>
      <c r="J92">
        <v>99.122758000000005</v>
      </c>
      <c r="K92">
        <v>685.51594699999998</v>
      </c>
      <c r="L92">
        <v>109.205347</v>
      </c>
      <c r="M92">
        <v>73.356825000000001</v>
      </c>
      <c r="N92">
        <v>121.484996</v>
      </c>
      <c r="O92">
        <v>127.380717</v>
      </c>
      <c r="P92">
        <v>144.58895000000001</v>
      </c>
      <c r="Q92">
        <v>22.230298999999999</v>
      </c>
      <c r="R92">
        <v>42.666069999999998</v>
      </c>
      <c r="S92">
        <v>27.038981</v>
      </c>
      <c r="T92">
        <v>1.494586</v>
      </c>
      <c r="U92">
        <v>337.5</v>
      </c>
      <c r="V92">
        <v>20.801072000000001</v>
      </c>
      <c r="W92">
        <v>42.793500000000002</v>
      </c>
      <c r="X92">
        <v>86.018000000000001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50.031574999999997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18.838674000000001</v>
      </c>
      <c r="AN92">
        <v>0</v>
      </c>
      <c r="AO92">
        <v>0</v>
      </c>
      <c r="AP92">
        <v>1.7934000000000001</v>
      </c>
      <c r="AQ92">
        <v>41.115555999999998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2869.9485849999996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78.247704999999996</v>
      </c>
      <c r="H93">
        <v>0</v>
      </c>
      <c r="I93">
        <v>0</v>
      </c>
      <c r="J93">
        <v>99.122758000000005</v>
      </c>
      <c r="K93">
        <v>685.51594699999998</v>
      </c>
      <c r="L93">
        <v>109.205347</v>
      </c>
      <c r="M93">
        <v>73.356825000000001</v>
      </c>
      <c r="N93">
        <v>121.484996</v>
      </c>
      <c r="O93">
        <v>127.380717</v>
      </c>
      <c r="P93">
        <v>144.58895000000001</v>
      </c>
      <c r="Q93">
        <v>22.230298999999999</v>
      </c>
      <c r="R93">
        <v>42.666069999999998</v>
      </c>
      <c r="S93">
        <v>27.038981</v>
      </c>
      <c r="T93">
        <v>1.494586</v>
      </c>
      <c r="U93">
        <v>337.5</v>
      </c>
      <c r="V93">
        <v>20.801072000000001</v>
      </c>
      <c r="W93">
        <v>42.793500000000002</v>
      </c>
      <c r="X93">
        <v>86.018000000000001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50.031574999999997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18.838674000000001</v>
      </c>
      <c r="AN93">
        <v>0</v>
      </c>
      <c r="AO93">
        <v>0</v>
      </c>
      <c r="AP93">
        <v>1.7934000000000001</v>
      </c>
      <c r="AQ93">
        <v>41.115555999999998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2869.9485849999996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78.247704999999996</v>
      </c>
      <c r="H94">
        <v>0</v>
      </c>
      <c r="I94">
        <v>0</v>
      </c>
      <c r="J94">
        <v>99.122758000000005</v>
      </c>
      <c r="K94">
        <v>685.51594699999998</v>
      </c>
      <c r="L94">
        <v>109.205347</v>
      </c>
      <c r="M94">
        <v>73.356825000000001</v>
      </c>
      <c r="N94">
        <v>121.484996</v>
      </c>
      <c r="O94">
        <v>127.380717</v>
      </c>
      <c r="P94">
        <v>144.58895000000001</v>
      </c>
      <c r="Q94">
        <v>22.230298999999999</v>
      </c>
      <c r="R94">
        <v>42.666069999999998</v>
      </c>
      <c r="S94">
        <v>27.038981</v>
      </c>
      <c r="T94">
        <v>1.494586</v>
      </c>
      <c r="U94">
        <v>337.5</v>
      </c>
      <c r="V94">
        <v>20.801072000000001</v>
      </c>
      <c r="W94">
        <v>42.793500000000002</v>
      </c>
      <c r="X94">
        <v>86.018000000000001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9.222505</v>
      </c>
      <c r="AG94">
        <v>50.031574999999997</v>
      </c>
      <c r="AH94">
        <v>165.14201700000001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</v>
      </c>
      <c r="AO94">
        <v>0</v>
      </c>
      <c r="AP94">
        <v>2.8182</v>
      </c>
      <c r="AQ94">
        <v>29.880492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2856.7644799999989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78.247704999999996</v>
      </c>
      <c r="H95">
        <v>0</v>
      </c>
      <c r="I95">
        <v>0</v>
      </c>
      <c r="J95">
        <v>99.122758000000005</v>
      </c>
      <c r="K95">
        <v>685.51594699999998</v>
      </c>
      <c r="L95">
        <v>109.205347</v>
      </c>
      <c r="M95">
        <v>73.356825000000001</v>
      </c>
      <c r="N95">
        <v>121.484996</v>
      </c>
      <c r="O95">
        <v>127.380717</v>
      </c>
      <c r="P95">
        <v>144.58895000000001</v>
      </c>
      <c r="Q95">
        <v>22.230298999999999</v>
      </c>
      <c r="R95">
        <v>42.666069999999998</v>
      </c>
      <c r="S95">
        <v>27.038981</v>
      </c>
      <c r="T95">
        <v>1.494586</v>
      </c>
      <c r="U95">
        <v>337.5</v>
      </c>
      <c r="V95">
        <v>20.801072000000001</v>
      </c>
      <c r="W95">
        <v>42.793500000000002</v>
      </c>
      <c r="X95">
        <v>86.018000000000001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9.222505</v>
      </c>
      <c r="AG95">
        <v>50.031574999999997</v>
      </c>
      <c r="AH95">
        <v>165.14201700000001</v>
      </c>
      <c r="AI95">
        <v>3.814368</v>
      </c>
      <c r="AJ95">
        <v>0</v>
      </c>
      <c r="AK95">
        <v>68.830275</v>
      </c>
      <c r="AL95">
        <v>79.376220000000004</v>
      </c>
      <c r="AM95">
        <v>18.800616999999999</v>
      </c>
      <c r="AN95">
        <v>0</v>
      </c>
      <c r="AO95">
        <v>0</v>
      </c>
      <c r="AP95">
        <v>6.0206999999999997</v>
      </c>
      <c r="AQ95">
        <v>29.880492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2863.7813479999986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78.247704999999996</v>
      </c>
      <c r="H96">
        <v>0</v>
      </c>
      <c r="I96">
        <v>0</v>
      </c>
      <c r="J96">
        <v>99.122758000000005</v>
      </c>
      <c r="K96">
        <v>685.51594699999998</v>
      </c>
      <c r="L96">
        <v>109.205347</v>
      </c>
      <c r="M96">
        <v>73.356825000000001</v>
      </c>
      <c r="N96">
        <v>121.484996</v>
      </c>
      <c r="O96">
        <v>127.380717</v>
      </c>
      <c r="P96">
        <v>144.58895000000001</v>
      </c>
      <c r="Q96">
        <v>22.230298999999999</v>
      </c>
      <c r="R96">
        <v>42.666069999999998</v>
      </c>
      <c r="S96">
        <v>27.038981</v>
      </c>
      <c r="T96">
        <v>1.494586</v>
      </c>
      <c r="U96">
        <v>337.5</v>
      </c>
      <c r="V96">
        <v>20.801072000000001</v>
      </c>
      <c r="W96">
        <v>42.793500000000002</v>
      </c>
      <c r="X96">
        <v>86.018000000000001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9.222505</v>
      </c>
      <c r="AG96">
        <v>50.031574999999997</v>
      </c>
      <c r="AH96">
        <v>165.14201700000001</v>
      </c>
      <c r="AI96">
        <v>19.071838</v>
      </c>
      <c r="AJ96">
        <v>0</v>
      </c>
      <c r="AK96">
        <v>68.830275</v>
      </c>
      <c r="AL96">
        <v>79.376220000000004</v>
      </c>
      <c r="AM96">
        <v>18.800616999999999</v>
      </c>
      <c r="AN96">
        <v>0</v>
      </c>
      <c r="AO96">
        <v>0</v>
      </c>
      <c r="AP96">
        <v>6.0206999999999997</v>
      </c>
      <c r="AQ96">
        <v>29.880492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2879.0388179999986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78.247704999999996</v>
      </c>
      <c r="H97">
        <v>0</v>
      </c>
      <c r="I97">
        <v>0</v>
      </c>
      <c r="J97">
        <v>99.122758000000005</v>
      </c>
      <c r="K97">
        <v>685.51594699999998</v>
      </c>
      <c r="L97">
        <v>109.205347</v>
      </c>
      <c r="M97">
        <v>60.697353999999997</v>
      </c>
      <c r="N97">
        <v>121.484996</v>
      </c>
      <c r="O97">
        <v>127.380717</v>
      </c>
      <c r="P97">
        <v>144.58895000000001</v>
      </c>
      <c r="Q97">
        <v>22.230298999999999</v>
      </c>
      <c r="R97">
        <v>42.666069999999998</v>
      </c>
      <c r="S97">
        <v>27.038981</v>
      </c>
      <c r="T97">
        <v>1.494586</v>
      </c>
      <c r="U97">
        <v>337.5</v>
      </c>
      <c r="V97">
        <v>20.801072000000001</v>
      </c>
      <c r="W97">
        <v>42.793500000000002</v>
      </c>
      <c r="X97">
        <v>86.018000000000001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9.222505</v>
      </c>
      <c r="AG97">
        <v>50.031574999999997</v>
      </c>
      <c r="AH97">
        <v>137.618347</v>
      </c>
      <c r="AI97">
        <v>19.071838</v>
      </c>
      <c r="AJ97">
        <v>0</v>
      </c>
      <c r="AK97">
        <v>68.830275</v>
      </c>
      <c r="AL97">
        <v>79.376220000000004</v>
      </c>
      <c r="AM97">
        <v>18.800616999999999</v>
      </c>
      <c r="AN97">
        <v>0</v>
      </c>
      <c r="AO97">
        <v>0</v>
      </c>
      <c r="AP97">
        <v>1.5371999999999999</v>
      </c>
      <c r="AQ97">
        <v>29.880492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2833.4019319999989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78.247704999999996</v>
      </c>
      <c r="H98">
        <v>0</v>
      </c>
      <c r="I98">
        <v>0</v>
      </c>
      <c r="J98">
        <v>99.122758000000005</v>
      </c>
      <c r="K98">
        <v>685.51594699999998</v>
      </c>
      <c r="L98">
        <v>109.205347</v>
      </c>
      <c r="M98">
        <v>60.697353999999997</v>
      </c>
      <c r="N98">
        <v>121.484996</v>
      </c>
      <c r="O98">
        <v>127.380717</v>
      </c>
      <c r="P98">
        <v>144.58895000000001</v>
      </c>
      <c r="Q98">
        <v>22.230298999999999</v>
      </c>
      <c r="R98">
        <v>42.666069999999998</v>
      </c>
      <c r="S98">
        <v>27.038981</v>
      </c>
      <c r="T98">
        <v>1.494586</v>
      </c>
      <c r="U98">
        <v>337.5</v>
      </c>
      <c r="V98">
        <v>20.801072000000001</v>
      </c>
      <c r="W98">
        <v>42.793500000000002</v>
      </c>
      <c r="X98">
        <v>86.018000000000001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9.222505</v>
      </c>
      <c r="AG98">
        <v>50.031574999999997</v>
      </c>
      <c r="AH98">
        <v>89.145488</v>
      </c>
      <c r="AI98">
        <v>19.071838</v>
      </c>
      <c r="AJ98">
        <v>0</v>
      </c>
      <c r="AK98">
        <v>68.830275</v>
      </c>
      <c r="AL98">
        <v>79.376220000000004</v>
      </c>
      <c r="AM98">
        <v>18.800616999999999</v>
      </c>
      <c r="AN98">
        <v>0</v>
      </c>
      <c r="AO98">
        <v>0</v>
      </c>
      <c r="AP98">
        <v>1.5371999999999999</v>
      </c>
      <c r="AQ98">
        <v>19.920327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3.434361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2773.0900209999991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1.161348107999999</v>
      </c>
      <c r="E99">
        <f t="shared" si="2"/>
        <v>0</v>
      </c>
      <c r="F99">
        <f t="shared" si="2"/>
        <v>0</v>
      </c>
      <c r="G99">
        <f t="shared" si="2"/>
        <v>1.9140592394999982</v>
      </c>
      <c r="H99">
        <f t="shared" si="2"/>
        <v>0</v>
      </c>
      <c r="I99">
        <f t="shared" si="2"/>
        <v>0</v>
      </c>
      <c r="J99">
        <f t="shared" si="2"/>
        <v>2.4291864940000005</v>
      </c>
      <c r="K99">
        <f t="shared" si="2"/>
        <v>16.509182727999981</v>
      </c>
      <c r="L99">
        <f t="shared" si="2"/>
        <v>2.0915198090000007</v>
      </c>
      <c r="M99">
        <f t="shared" si="2"/>
        <v>1.2451650897499988</v>
      </c>
      <c r="N99">
        <f t="shared" si="2"/>
        <v>2.9156399039999958</v>
      </c>
      <c r="O99">
        <f t="shared" si="2"/>
        <v>3.0571372079999999</v>
      </c>
      <c r="P99">
        <f t="shared" si="2"/>
        <v>3.3412852317499966</v>
      </c>
      <c r="Q99">
        <f t="shared" si="2"/>
        <v>0.53897717599999961</v>
      </c>
      <c r="R99">
        <f t="shared" si="2"/>
        <v>0.68531149650000045</v>
      </c>
      <c r="S99">
        <f t="shared" si="2"/>
        <v>0.65718554400000151</v>
      </c>
      <c r="T99">
        <f t="shared" si="2"/>
        <v>6.147006399999997E-2</v>
      </c>
      <c r="U99">
        <f t="shared" si="2"/>
        <v>9.1828125000000007</v>
      </c>
      <c r="V99">
        <f t="shared" si="2"/>
        <v>0.49692572799999951</v>
      </c>
      <c r="W99">
        <f t="shared" si="2"/>
        <v>1.0836694400000013</v>
      </c>
      <c r="X99">
        <f t="shared" si="2"/>
        <v>2.2655112500000034</v>
      </c>
      <c r="Y99">
        <f t="shared" si="2"/>
        <v>0</v>
      </c>
      <c r="Z99">
        <f t="shared" si="2"/>
        <v>0.45023220000000025</v>
      </c>
      <c r="AA99">
        <f t="shared" si="2"/>
        <v>0.94797945999999911</v>
      </c>
      <c r="AB99">
        <f t="shared" si="2"/>
        <v>1.1639958719999997</v>
      </c>
      <c r="AC99">
        <f t="shared" si="2"/>
        <v>0.83595007199999871</v>
      </c>
      <c r="AD99">
        <f t="shared" si="2"/>
        <v>0.69324185400000038</v>
      </c>
      <c r="AE99">
        <f t="shared" si="2"/>
        <v>1.4202096720000026</v>
      </c>
      <c r="AF99">
        <f t="shared" si="2"/>
        <v>0.14525445375000004</v>
      </c>
      <c r="AG99">
        <f t="shared" si="2"/>
        <v>1.2007577999999997</v>
      </c>
      <c r="AH99">
        <f t="shared" si="2"/>
        <v>2.6929180494999994</v>
      </c>
      <c r="AI99">
        <f t="shared" si="2"/>
        <v>0.24205365299999992</v>
      </c>
      <c r="AJ99">
        <f t="shared" si="2"/>
        <v>0</v>
      </c>
      <c r="AK99">
        <f t="shared" si="2"/>
        <v>1.651926600000001</v>
      </c>
      <c r="AL99">
        <f t="shared" si="2"/>
        <v>1.9050292800000019</v>
      </c>
      <c r="AM99">
        <f t="shared" si="2"/>
        <v>0.45132897900000085</v>
      </c>
      <c r="AN99">
        <f t="shared" si="2"/>
        <v>7.0170209999999948E-3</v>
      </c>
      <c r="AO99">
        <f t="shared" si="2"/>
        <v>0</v>
      </c>
      <c r="AP99">
        <f t="shared" si="2"/>
        <v>8.8292924999999994E-2</v>
      </c>
      <c r="AQ99">
        <f t="shared" si="2"/>
        <v>0.21800806499999992</v>
      </c>
      <c r="AR99">
        <f t="shared" si="2"/>
        <v>0.85283999999999882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0.10538963450000002</v>
      </c>
      <c r="BA99">
        <f t="shared" si="3"/>
        <v>0.10332727900000011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66.410677616249984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0.8</v>
      </c>
      <c r="E3">
        <v>0</v>
      </c>
      <c r="F3">
        <v>0</v>
      </c>
      <c r="G3">
        <v>0.75757600000000003</v>
      </c>
      <c r="H3">
        <v>0</v>
      </c>
      <c r="I3">
        <v>0</v>
      </c>
      <c r="J3">
        <v>2.0119050000000001</v>
      </c>
      <c r="K3">
        <v>685.51594699999998</v>
      </c>
      <c r="L3">
        <v>11.261339</v>
      </c>
      <c r="M3">
        <v>23.420525000000001</v>
      </c>
      <c r="N3">
        <v>121.48</v>
      </c>
      <c r="O3">
        <v>127.38</v>
      </c>
      <c r="P3">
        <v>125.002538</v>
      </c>
      <c r="Q3">
        <v>22.23</v>
      </c>
      <c r="R3">
        <v>21.85</v>
      </c>
      <c r="S3">
        <v>27.038981</v>
      </c>
      <c r="T3">
        <v>1.49</v>
      </c>
      <c r="U3">
        <v>398.59375</v>
      </c>
      <c r="V3">
        <v>20.8</v>
      </c>
      <c r="W3">
        <v>46.399079999999998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50.031574999999997</v>
      </c>
      <c r="AH3">
        <v>55.047339000000001</v>
      </c>
      <c r="AI3">
        <v>0</v>
      </c>
      <c r="AJ3">
        <v>0</v>
      </c>
      <c r="AK3">
        <v>68.830275</v>
      </c>
      <c r="AL3">
        <v>79.376220000000004</v>
      </c>
      <c r="AM3">
        <v>18.800616999999999</v>
      </c>
      <c r="AN3">
        <v>0.77966899999999995</v>
      </c>
      <c r="AO3">
        <v>0</v>
      </c>
      <c r="AP3">
        <v>12.169499999999999</v>
      </c>
      <c r="AQ3">
        <v>9.9601640000000007</v>
      </c>
      <c r="AR3">
        <v>34.776000000000003</v>
      </c>
      <c r="AS3">
        <v>35.154834000000001</v>
      </c>
      <c r="AT3">
        <v>20.000025000000001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2.1253000000000002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2375.1591959999992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685.51594699999998</v>
      </c>
      <c r="L4">
        <v>0</v>
      </c>
      <c r="M4">
        <v>23.773897000000002</v>
      </c>
      <c r="N4">
        <v>121.48</v>
      </c>
      <c r="O4">
        <v>127.38</v>
      </c>
      <c r="P4">
        <v>126.613158</v>
      </c>
      <c r="Q4">
        <v>22.23</v>
      </c>
      <c r="R4">
        <v>21.85</v>
      </c>
      <c r="S4">
        <v>27.038981</v>
      </c>
      <c r="T4">
        <v>1.49</v>
      </c>
      <c r="U4">
        <v>399.375</v>
      </c>
      <c r="V4">
        <v>20.8</v>
      </c>
      <c r="W4">
        <v>46.399079999999998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50.031574999999997</v>
      </c>
      <c r="AH4">
        <v>55.047339000000001</v>
      </c>
      <c r="AI4">
        <v>0</v>
      </c>
      <c r="AJ4">
        <v>0</v>
      </c>
      <c r="AK4">
        <v>68.830275</v>
      </c>
      <c r="AL4">
        <v>79.376220000000004</v>
      </c>
      <c r="AM4">
        <v>18.800616999999999</v>
      </c>
      <c r="AN4">
        <v>0.77966899999999995</v>
      </c>
      <c r="AO4">
        <v>0</v>
      </c>
      <c r="AP4">
        <v>12.169499999999999</v>
      </c>
      <c r="AQ4">
        <v>9.9601640000000007</v>
      </c>
      <c r="AR4">
        <v>34.776000000000003</v>
      </c>
      <c r="AS4">
        <v>35.154834000000001</v>
      </c>
      <c r="AT4">
        <v>20.000025000000001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2.1253000000000002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2360.7549179999992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616.73850500000003</v>
      </c>
      <c r="L5">
        <v>0</v>
      </c>
      <c r="M5">
        <v>23.773897000000002</v>
      </c>
      <c r="N5">
        <v>121.48</v>
      </c>
      <c r="O5">
        <v>127.38</v>
      </c>
      <c r="P5">
        <v>128.22377800000001</v>
      </c>
      <c r="Q5">
        <v>19.785900000000002</v>
      </c>
      <c r="R5">
        <v>21.820399999999999</v>
      </c>
      <c r="S5">
        <v>24.48</v>
      </c>
      <c r="T5">
        <v>1.49</v>
      </c>
      <c r="U5">
        <v>399.375</v>
      </c>
      <c r="V5">
        <v>20.8</v>
      </c>
      <c r="W5">
        <v>46.399079999999998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9.222505</v>
      </c>
      <c r="AG5">
        <v>50.031574999999997</v>
      </c>
      <c r="AH5">
        <v>55.047339000000001</v>
      </c>
      <c r="AI5">
        <v>0</v>
      </c>
      <c r="AJ5">
        <v>0</v>
      </c>
      <c r="AK5">
        <v>68.830275</v>
      </c>
      <c r="AL5">
        <v>79.376220000000004</v>
      </c>
      <c r="AM5">
        <v>18.800616999999999</v>
      </c>
      <c r="AN5">
        <v>0.77966899999999995</v>
      </c>
      <c r="AO5">
        <v>0</v>
      </c>
      <c r="AP5">
        <v>12.169499999999999</v>
      </c>
      <c r="AQ5">
        <v>0</v>
      </c>
      <c r="AR5">
        <v>34.776000000000003</v>
      </c>
      <c r="AS5">
        <v>35.154834000000001</v>
      </c>
      <c r="AT5">
        <v>19.185033000000001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2.1253000000000002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2277.7802589999997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613.09209999999996</v>
      </c>
      <c r="L6">
        <v>0</v>
      </c>
      <c r="M6">
        <v>23.773897000000002</v>
      </c>
      <c r="N6">
        <v>121.48</v>
      </c>
      <c r="O6">
        <v>127.38</v>
      </c>
      <c r="P6">
        <v>128.28</v>
      </c>
      <c r="Q6">
        <v>19.785900000000002</v>
      </c>
      <c r="R6">
        <v>21.820399999999999</v>
      </c>
      <c r="S6">
        <v>24.48</v>
      </c>
      <c r="T6">
        <v>1.49</v>
      </c>
      <c r="U6">
        <v>399.375</v>
      </c>
      <c r="V6">
        <v>20.8</v>
      </c>
      <c r="W6">
        <v>46.399079999999998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9.222505</v>
      </c>
      <c r="AG6">
        <v>50.031574999999997</v>
      </c>
      <c r="AH6">
        <v>55.047339000000001</v>
      </c>
      <c r="AI6">
        <v>0</v>
      </c>
      <c r="AJ6">
        <v>0</v>
      </c>
      <c r="AK6">
        <v>68.830275</v>
      </c>
      <c r="AL6">
        <v>79.376220000000004</v>
      </c>
      <c r="AM6">
        <v>18.800616999999999</v>
      </c>
      <c r="AN6">
        <v>0.77966899999999995</v>
      </c>
      <c r="AO6">
        <v>0</v>
      </c>
      <c r="AP6">
        <v>2.6901000000000002</v>
      </c>
      <c r="AQ6">
        <v>0</v>
      </c>
      <c r="AR6">
        <v>34.776000000000003</v>
      </c>
      <c r="AS6">
        <v>35.154834000000001</v>
      </c>
      <c r="AT6">
        <v>18.320629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2.1253000000000002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2261.5275709999992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613.09209999999996</v>
      </c>
      <c r="L7">
        <v>0</v>
      </c>
      <c r="M7">
        <v>23.773897000000002</v>
      </c>
      <c r="N7">
        <v>121.48</v>
      </c>
      <c r="O7">
        <v>127.38</v>
      </c>
      <c r="P7">
        <v>128.28</v>
      </c>
      <c r="Q7">
        <v>19.785900000000002</v>
      </c>
      <c r="R7">
        <v>21.820399999999999</v>
      </c>
      <c r="S7">
        <v>24.48</v>
      </c>
      <c r="T7">
        <v>1.49</v>
      </c>
      <c r="U7">
        <v>399.375</v>
      </c>
      <c r="V7">
        <v>20.8</v>
      </c>
      <c r="W7">
        <v>46.399079999999998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9.222505</v>
      </c>
      <c r="AG7">
        <v>50.031574999999997</v>
      </c>
      <c r="AH7">
        <v>55.047339000000001</v>
      </c>
      <c r="AI7">
        <v>0</v>
      </c>
      <c r="AJ7">
        <v>0</v>
      </c>
      <c r="AK7">
        <v>68.830275</v>
      </c>
      <c r="AL7">
        <v>79.376220000000004</v>
      </c>
      <c r="AM7">
        <v>18.800616999999999</v>
      </c>
      <c r="AN7">
        <v>0.77966899999999995</v>
      </c>
      <c r="AO7">
        <v>0</v>
      </c>
      <c r="AP7">
        <v>2.6901000000000002</v>
      </c>
      <c r="AQ7">
        <v>0</v>
      </c>
      <c r="AR7">
        <v>34.776000000000003</v>
      </c>
      <c r="AS7">
        <v>35.154834000000001</v>
      </c>
      <c r="AT7">
        <v>17.251695999999999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2.1253000000000002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2258.139936999999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613.09209999999996</v>
      </c>
      <c r="L8">
        <v>0</v>
      </c>
      <c r="M8">
        <v>23.773897000000002</v>
      </c>
      <c r="N8">
        <v>121.48</v>
      </c>
      <c r="O8">
        <v>127.38</v>
      </c>
      <c r="P8">
        <v>128.28</v>
      </c>
      <c r="Q8">
        <v>19.785900000000002</v>
      </c>
      <c r="R8">
        <v>21.820399999999999</v>
      </c>
      <c r="S8">
        <v>24.48</v>
      </c>
      <c r="T8">
        <v>1.49</v>
      </c>
      <c r="U8">
        <v>399.375</v>
      </c>
      <c r="V8">
        <v>20.8</v>
      </c>
      <c r="W8">
        <v>46.399079999999998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9.222505</v>
      </c>
      <c r="AG8">
        <v>50.031574999999997</v>
      </c>
      <c r="AH8">
        <v>55.047339000000001</v>
      </c>
      <c r="AI8">
        <v>4.2720909999999996</v>
      </c>
      <c r="AJ8">
        <v>0</v>
      </c>
      <c r="AK8">
        <v>68.830275</v>
      </c>
      <c r="AL8">
        <v>79.376220000000004</v>
      </c>
      <c r="AM8">
        <v>18.800616999999999</v>
      </c>
      <c r="AN8">
        <v>0.77966899999999995</v>
      </c>
      <c r="AO8">
        <v>0</v>
      </c>
      <c r="AP8">
        <v>2.6901000000000002</v>
      </c>
      <c r="AQ8">
        <v>0</v>
      </c>
      <c r="AR8">
        <v>34.776000000000003</v>
      </c>
      <c r="AS8">
        <v>35.154834000000001</v>
      </c>
      <c r="AT8">
        <v>15.728147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2.1253000000000002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2260.8884789999993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613.09209999999996</v>
      </c>
      <c r="L9">
        <v>0</v>
      </c>
      <c r="M9">
        <v>23.773897000000002</v>
      </c>
      <c r="N9">
        <v>121.48</v>
      </c>
      <c r="O9">
        <v>127.38</v>
      </c>
      <c r="P9">
        <v>128.28</v>
      </c>
      <c r="Q9">
        <v>19.785900000000002</v>
      </c>
      <c r="R9">
        <v>19.610399999999998</v>
      </c>
      <c r="S9">
        <v>24.48</v>
      </c>
      <c r="T9">
        <v>1.49</v>
      </c>
      <c r="U9">
        <v>399.375</v>
      </c>
      <c r="V9">
        <v>20.8</v>
      </c>
      <c r="W9">
        <v>46.399079999999998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9.222505</v>
      </c>
      <c r="AG9">
        <v>50.031574999999997</v>
      </c>
      <c r="AH9">
        <v>55.047339000000001</v>
      </c>
      <c r="AI9">
        <v>4.2720909999999996</v>
      </c>
      <c r="AJ9">
        <v>0</v>
      </c>
      <c r="AK9">
        <v>68.830275</v>
      </c>
      <c r="AL9">
        <v>79.376220000000004</v>
      </c>
      <c r="AM9">
        <v>18.800616999999999</v>
      </c>
      <c r="AN9">
        <v>0.77966899999999995</v>
      </c>
      <c r="AO9">
        <v>0</v>
      </c>
      <c r="AP9">
        <v>2.6901000000000002</v>
      </c>
      <c r="AQ9">
        <v>0</v>
      </c>
      <c r="AR9">
        <v>34.776000000000003</v>
      </c>
      <c r="AS9">
        <v>35.154834000000001</v>
      </c>
      <c r="AT9">
        <v>17.407021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2.1253000000000002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2260.3573529999994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615.52909999999997</v>
      </c>
      <c r="L10">
        <v>0</v>
      </c>
      <c r="M10">
        <v>23.773897000000002</v>
      </c>
      <c r="N10">
        <v>121.48</v>
      </c>
      <c r="O10">
        <v>127.38</v>
      </c>
      <c r="P10">
        <v>128.28</v>
      </c>
      <c r="Q10">
        <v>20.087900000000001</v>
      </c>
      <c r="R10">
        <v>19.610399999999998</v>
      </c>
      <c r="S10">
        <v>24.48</v>
      </c>
      <c r="T10">
        <v>1.49</v>
      </c>
      <c r="U10">
        <v>399.375</v>
      </c>
      <c r="V10">
        <v>20.8</v>
      </c>
      <c r="W10">
        <v>46.399079999999998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9.222505</v>
      </c>
      <c r="AG10">
        <v>50.031574999999997</v>
      </c>
      <c r="AH10">
        <v>55.047339000000001</v>
      </c>
      <c r="AI10">
        <v>4.2720909999999996</v>
      </c>
      <c r="AJ10">
        <v>0</v>
      </c>
      <c r="AK10">
        <v>68.830275</v>
      </c>
      <c r="AL10">
        <v>79.376220000000004</v>
      </c>
      <c r="AM10">
        <v>18.800616999999999</v>
      </c>
      <c r="AN10">
        <v>0.77966899999999995</v>
      </c>
      <c r="AO10">
        <v>0</v>
      </c>
      <c r="AP10">
        <v>2.6901000000000002</v>
      </c>
      <c r="AQ10">
        <v>0</v>
      </c>
      <c r="AR10">
        <v>34.776000000000003</v>
      </c>
      <c r="AS10">
        <v>35.154834000000001</v>
      </c>
      <c r="AT10">
        <v>16.276478999999998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2.1253000000000002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2261.9658109999996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615.52909999999997</v>
      </c>
      <c r="L11">
        <v>3.220879</v>
      </c>
      <c r="M11">
        <v>23.773897000000002</v>
      </c>
      <c r="N11">
        <v>121.48</v>
      </c>
      <c r="O11">
        <v>127.38</v>
      </c>
      <c r="P11">
        <v>128.28</v>
      </c>
      <c r="Q11">
        <v>17.7471</v>
      </c>
      <c r="R11">
        <v>19.610399999999998</v>
      </c>
      <c r="S11">
        <v>21.980699999999999</v>
      </c>
      <c r="T11">
        <v>1.49</v>
      </c>
      <c r="U11">
        <v>399.375</v>
      </c>
      <c r="V11">
        <v>20.8</v>
      </c>
      <c r="W11">
        <v>46.399079999999998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9.222505</v>
      </c>
      <c r="AG11">
        <v>50.031574999999997</v>
      </c>
      <c r="AH11">
        <v>55.047339000000001</v>
      </c>
      <c r="AI11">
        <v>4.2720909999999996</v>
      </c>
      <c r="AJ11">
        <v>0</v>
      </c>
      <c r="AK11">
        <v>68.830275</v>
      </c>
      <c r="AL11">
        <v>79.376220000000004</v>
      </c>
      <c r="AM11">
        <v>18.800616999999999</v>
      </c>
      <c r="AN11">
        <v>0.77966899999999995</v>
      </c>
      <c r="AO11">
        <v>0</v>
      </c>
      <c r="AP11">
        <v>2.6901000000000002</v>
      </c>
      <c r="AQ11">
        <v>0</v>
      </c>
      <c r="AR11">
        <v>34.776000000000003</v>
      </c>
      <c r="AS11">
        <v>35.154834000000001</v>
      </c>
      <c r="AT11">
        <v>14.815061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2.1253000000000002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2258.8851719999989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615.52909999999997</v>
      </c>
      <c r="L12">
        <v>0</v>
      </c>
      <c r="M12">
        <v>23.773897000000002</v>
      </c>
      <c r="N12">
        <v>121.48</v>
      </c>
      <c r="O12">
        <v>127.38</v>
      </c>
      <c r="P12">
        <v>128.28</v>
      </c>
      <c r="Q12">
        <v>20.087900000000001</v>
      </c>
      <c r="R12">
        <v>17.633800000000001</v>
      </c>
      <c r="S12">
        <v>24.9346</v>
      </c>
      <c r="T12">
        <v>1.49</v>
      </c>
      <c r="U12">
        <v>399.375</v>
      </c>
      <c r="V12">
        <v>20.8</v>
      </c>
      <c r="W12">
        <v>46.399079999999998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9.222505</v>
      </c>
      <c r="AG12">
        <v>50.031574999999997</v>
      </c>
      <c r="AH12">
        <v>55.047339000000001</v>
      </c>
      <c r="AI12">
        <v>4.2720909999999996</v>
      </c>
      <c r="AJ12">
        <v>0</v>
      </c>
      <c r="AK12">
        <v>68.830275</v>
      </c>
      <c r="AL12">
        <v>79.376220000000004</v>
      </c>
      <c r="AM12">
        <v>18.800616999999999</v>
      </c>
      <c r="AN12">
        <v>0.77966899999999995</v>
      </c>
      <c r="AO12">
        <v>0</v>
      </c>
      <c r="AP12">
        <v>2.6901000000000002</v>
      </c>
      <c r="AQ12">
        <v>0</v>
      </c>
      <c r="AR12">
        <v>34.776000000000003</v>
      </c>
      <c r="AS12">
        <v>35.154834000000001</v>
      </c>
      <c r="AT12">
        <v>15.68426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2.1253000000000002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2259.8515919999995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615.52909999999997</v>
      </c>
      <c r="L13">
        <v>0</v>
      </c>
      <c r="M13">
        <v>36.960845999999997</v>
      </c>
      <c r="N13">
        <v>121.48</v>
      </c>
      <c r="O13">
        <v>127.38</v>
      </c>
      <c r="P13">
        <v>128.28</v>
      </c>
      <c r="Q13">
        <v>20.087900000000001</v>
      </c>
      <c r="R13">
        <v>19.25</v>
      </c>
      <c r="S13">
        <v>24.9346</v>
      </c>
      <c r="T13">
        <v>3.09</v>
      </c>
      <c r="U13">
        <v>399.375</v>
      </c>
      <c r="V13">
        <v>20.8</v>
      </c>
      <c r="W13">
        <v>46.399079999999998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9.222505</v>
      </c>
      <c r="AG13">
        <v>50.031574999999997</v>
      </c>
      <c r="AH13">
        <v>55.047339000000001</v>
      </c>
      <c r="AI13">
        <v>4.2720909999999996</v>
      </c>
      <c r="AJ13">
        <v>0</v>
      </c>
      <c r="AK13">
        <v>68.830275</v>
      </c>
      <c r="AL13">
        <v>79.376220000000004</v>
      </c>
      <c r="AM13">
        <v>18.800616999999999</v>
      </c>
      <c r="AN13">
        <v>0.77966899999999995</v>
      </c>
      <c r="AO13">
        <v>0</v>
      </c>
      <c r="AP13">
        <v>2.6901000000000002</v>
      </c>
      <c r="AQ13">
        <v>0</v>
      </c>
      <c r="AR13">
        <v>34.776000000000003</v>
      </c>
      <c r="AS13">
        <v>35.154834000000001</v>
      </c>
      <c r="AT13">
        <v>14.610427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2.1253000000000002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2275.1809079999994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615.52909999999997</v>
      </c>
      <c r="L14">
        <v>0</v>
      </c>
      <c r="M14">
        <v>48.654707000000002</v>
      </c>
      <c r="N14">
        <v>121.48</v>
      </c>
      <c r="O14">
        <v>127.38</v>
      </c>
      <c r="P14">
        <v>128.28</v>
      </c>
      <c r="Q14">
        <v>20.087900000000001</v>
      </c>
      <c r="R14">
        <v>22.45</v>
      </c>
      <c r="S14">
        <v>24.9346</v>
      </c>
      <c r="T14">
        <v>3.09</v>
      </c>
      <c r="U14">
        <v>399.375</v>
      </c>
      <c r="V14">
        <v>20.8</v>
      </c>
      <c r="W14">
        <v>46.399079999999998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9.222505</v>
      </c>
      <c r="AG14">
        <v>50.031574999999997</v>
      </c>
      <c r="AH14">
        <v>55.047339000000001</v>
      </c>
      <c r="AI14">
        <v>4.2720909999999996</v>
      </c>
      <c r="AJ14">
        <v>0</v>
      </c>
      <c r="AK14">
        <v>68.830275</v>
      </c>
      <c r="AL14">
        <v>79.376220000000004</v>
      </c>
      <c r="AM14">
        <v>18.800616999999999</v>
      </c>
      <c r="AN14">
        <v>0.77966899999999995</v>
      </c>
      <c r="AO14">
        <v>0</v>
      </c>
      <c r="AP14">
        <v>2.6901000000000002</v>
      </c>
      <c r="AQ14">
        <v>0</v>
      </c>
      <c r="AR14">
        <v>34.776000000000003</v>
      </c>
      <c r="AS14">
        <v>35.154834000000001</v>
      </c>
      <c r="AT14">
        <v>14.905545999999999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2.1253000000000002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2290.3698879999993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615.52909999999997</v>
      </c>
      <c r="L15">
        <v>0</v>
      </c>
      <c r="M15">
        <v>50.147795000000002</v>
      </c>
      <c r="N15">
        <v>121.48</v>
      </c>
      <c r="O15">
        <v>127.38</v>
      </c>
      <c r="P15">
        <v>128.28</v>
      </c>
      <c r="Q15">
        <v>20.087900000000001</v>
      </c>
      <c r="R15">
        <v>22.45</v>
      </c>
      <c r="S15">
        <v>24.9346</v>
      </c>
      <c r="T15">
        <v>3.09</v>
      </c>
      <c r="U15">
        <v>399.375</v>
      </c>
      <c r="V15">
        <v>20.8</v>
      </c>
      <c r="W15">
        <v>46.399079999999998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9.222505</v>
      </c>
      <c r="AG15">
        <v>50.031574999999997</v>
      </c>
      <c r="AH15">
        <v>55.047339000000001</v>
      </c>
      <c r="AI15">
        <v>4.2720909999999996</v>
      </c>
      <c r="AJ15">
        <v>0</v>
      </c>
      <c r="AK15">
        <v>68.830275</v>
      </c>
      <c r="AL15">
        <v>79.376220000000004</v>
      </c>
      <c r="AM15">
        <v>18.800616999999999</v>
      </c>
      <c r="AN15">
        <v>0.77966899999999995</v>
      </c>
      <c r="AO15">
        <v>0</v>
      </c>
      <c r="AP15">
        <v>2.6901000000000002</v>
      </c>
      <c r="AQ15">
        <v>0</v>
      </c>
      <c r="AR15">
        <v>34.776000000000003</v>
      </c>
      <c r="AS15">
        <v>35.154834000000001</v>
      </c>
      <c r="AT15">
        <v>17.110963999999999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2.1253000000000002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2294.068393999999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615.52909999999997</v>
      </c>
      <c r="L16">
        <v>0</v>
      </c>
      <c r="M16">
        <v>50.147795000000002</v>
      </c>
      <c r="N16">
        <v>121.48</v>
      </c>
      <c r="O16">
        <v>127.38</v>
      </c>
      <c r="P16">
        <v>128.28</v>
      </c>
      <c r="Q16">
        <v>20.087900000000001</v>
      </c>
      <c r="R16">
        <v>22.45</v>
      </c>
      <c r="S16">
        <v>24.9346</v>
      </c>
      <c r="T16">
        <v>3.09</v>
      </c>
      <c r="U16">
        <v>399.375</v>
      </c>
      <c r="V16">
        <v>20.8</v>
      </c>
      <c r="W16">
        <v>46.399079999999998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9.222505</v>
      </c>
      <c r="AG16">
        <v>50.031574999999997</v>
      </c>
      <c r="AH16">
        <v>55.047339000000001</v>
      </c>
      <c r="AI16">
        <v>4.2720909999999996</v>
      </c>
      <c r="AJ16">
        <v>0</v>
      </c>
      <c r="AK16">
        <v>68.830275</v>
      </c>
      <c r="AL16">
        <v>79.376220000000004</v>
      </c>
      <c r="AM16">
        <v>18.800616999999999</v>
      </c>
      <c r="AN16">
        <v>0.77966899999999995</v>
      </c>
      <c r="AO16">
        <v>0</v>
      </c>
      <c r="AP16">
        <v>2.6901000000000002</v>
      </c>
      <c r="AQ16">
        <v>0</v>
      </c>
      <c r="AR16">
        <v>34.776000000000003</v>
      </c>
      <c r="AS16">
        <v>35.154834000000001</v>
      </c>
      <c r="AT16">
        <v>16.945944000000001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2.1253000000000002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2293.9033739999991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615.52909999999997</v>
      </c>
      <c r="L17">
        <v>0</v>
      </c>
      <c r="M17">
        <v>50.147795000000002</v>
      </c>
      <c r="N17">
        <v>121.48</v>
      </c>
      <c r="O17">
        <v>127.38</v>
      </c>
      <c r="P17">
        <v>140.489709</v>
      </c>
      <c r="Q17">
        <v>20.087900000000001</v>
      </c>
      <c r="R17">
        <v>22.45</v>
      </c>
      <c r="S17">
        <v>24.9346</v>
      </c>
      <c r="T17">
        <v>3.09</v>
      </c>
      <c r="U17">
        <v>399.375</v>
      </c>
      <c r="V17">
        <v>20.8</v>
      </c>
      <c r="W17">
        <v>46.399079999999998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9.222505</v>
      </c>
      <c r="AG17">
        <v>50.031574999999997</v>
      </c>
      <c r="AH17">
        <v>55.047339000000001</v>
      </c>
      <c r="AI17">
        <v>4.2720909999999996</v>
      </c>
      <c r="AJ17">
        <v>0</v>
      </c>
      <c r="AK17">
        <v>68.830275</v>
      </c>
      <c r="AL17">
        <v>79.376220000000004</v>
      </c>
      <c r="AM17">
        <v>18.800616999999999</v>
      </c>
      <c r="AN17">
        <v>0.77966899999999995</v>
      </c>
      <c r="AO17">
        <v>0</v>
      </c>
      <c r="AP17">
        <v>2.6901000000000002</v>
      </c>
      <c r="AQ17">
        <v>0</v>
      </c>
      <c r="AR17">
        <v>34.776000000000003</v>
      </c>
      <c r="AS17">
        <v>35.154834000000001</v>
      </c>
      <c r="AT17">
        <v>17.005884999999999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2.1253000000000002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2306.1730239999993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615.52909999999997</v>
      </c>
      <c r="L18">
        <v>0</v>
      </c>
      <c r="M18">
        <v>50.147795000000002</v>
      </c>
      <c r="N18">
        <v>121.48</v>
      </c>
      <c r="O18">
        <v>127.38</v>
      </c>
      <c r="P18">
        <v>141.16638399999999</v>
      </c>
      <c r="Q18">
        <v>20.087900000000001</v>
      </c>
      <c r="R18">
        <v>22.45</v>
      </c>
      <c r="S18">
        <v>24.9346</v>
      </c>
      <c r="T18">
        <v>3.09</v>
      </c>
      <c r="U18">
        <v>399.375</v>
      </c>
      <c r="V18">
        <v>20.8</v>
      </c>
      <c r="W18">
        <v>46.399079999999998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9.222505</v>
      </c>
      <c r="AG18">
        <v>50.031574999999997</v>
      </c>
      <c r="AH18">
        <v>55.047339000000001</v>
      </c>
      <c r="AI18">
        <v>4.2720909999999996</v>
      </c>
      <c r="AJ18">
        <v>0</v>
      </c>
      <c r="AK18">
        <v>68.830275</v>
      </c>
      <c r="AL18">
        <v>79.376220000000004</v>
      </c>
      <c r="AM18">
        <v>18.800616999999999</v>
      </c>
      <c r="AN18">
        <v>0.77966899999999995</v>
      </c>
      <c r="AO18">
        <v>0</v>
      </c>
      <c r="AP18">
        <v>2.6901000000000002</v>
      </c>
      <c r="AQ18">
        <v>0</v>
      </c>
      <c r="AR18">
        <v>34.776000000000003</v>
      </c>
      <c r="AS18">
        <v>35.154834000000001</v>
      </c>
      <c r="AT18">
        <v>17.38513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2.1253000000000002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2307.228943999999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611.29250000000002</v>
      </c>
      <c r="L19">
        <v>0</v>
      </c>
      <c r="M19">
        <v>50.147795000000002</v>
      </c>
      <c r="N19">
        <v>121.48</v>
      </c>
      <c r="O19">
        <v>127.38</v>
      </c>
      <c r="P19">
        <v>142.71935400000001</v>
      </c>
      <c r="Q19">
        <v>20.087900000000001</v>
      </c>
      <c r="R19">
        <v>22.45</v>
      </c>
      <c r="S19">
        <v>24.9346</v>
      </c>
      <c r="T19">
        <v>3.09</v>
      </c>
      <c r="U19">
        <v>399.375</v>
      </c>
      <c r="V19">
        <v>20.8</v>
      </c>
      <c r="W19">
        <v>46.399079999999998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9.222505</v>
      </c>
      <c r="AG19">
        <v>50.031574999999997</v>
      </c>
      <c r="AH19">
        <v>55.047339000000001</v>
      </c>
      <c r="AI19">
        <v>4.2720909999999996</v>
      </c>
      <c r="AJ19">
        <v>0</v>
      </c>
      <c r="AK19">
        <v>68.830275</v>
      </c>
      <c r="AL19">
        <v>79.376220000000004</v>
      </c>
      <c r="AM19">
        <v>18.800616999999999</v>
      </c>
      <c r="AN19">
        <v>0.77966899999999995</v>
      </c>
      <c r="AO19">
        <v>0</v>
      </c>
      <c r="AP19">
        <v>2.6901000000000002</v>
      </c>
      <c r="AQ19">
        <v>0</v>
      </c>
      <c r="AR19">
        <v>34.776000000000003</v>
      </c>
      <c r="AS19">
        <v>35.154834000000001</v>
      </c>
      <c r="AT19">
        <v>18.524325000000001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2.1253000000000002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2316.5433629999993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611.29250000000002</v>
      </c>
      <c r="L20">
        <v>0</v>
      </c>
      <c r="M20">
        <v>50.147795000000002</v>
      </c>
      <c r="N20">
        <v>121.48</v>
      </c>
      <c r="O20">
        <v>127.38</v>
      </c>
      <c r="P20">
        <v>142.77700300000001</v>
      </c>
      <c r="Q20">
        <v>20.087900000000001</v>
      </c>
      <c r="R20">
        <v>22.45</v>
      </c>
      <c r="S20">
        <v>24.9346</v>
      </c>
      <c r="T20">
        <v>3.09</v>
      </c>
      <c r="U20">
        <v>399.375</v>
      </c>
      <c r="V20">
        <v>20.8</v>
      </c>
      <c r="W20">
        <v>46.399079999999998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9.222505</v>
      </c>
      <c r="AG20">
        <v>50.031574999999997</v>
      </c>
      <c r="AH20">
        <v>55.047339000000001</v>
      </c>
      <c r="AI20">
        <v>4.2720909999999996</v>
      </c>
      <c r="AJ20">
        <v>0</v>
      </c>
      <c r="AK20">
        <v>68.830275</v>
      </c>
      <c r="AL20">
        <v>79.376220000000004</v>
      </c>
      <c r="AM20">
        <v>18.800616999999999</v>
      </c>
      <c r="AN20">
        <v>0.77966899999999995</v>
      </c>
      <c r="AO20">
        <v>0</v>
      </c>
      <c r="AP20">
        <v>2.6901000000000002</v>
      </c>
      <c r="AQ20">
        <v>0</v>
      </c>
      <c r="AR20">
        <v>34.776000000000003</v>
      </c>
      <c r="AS20">
        <v>35.154834000000001</v>
      </c>
      <c r="AT20">
        <v>19.346926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2.1253000000000002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2317.4236129999995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536.90911900000003</v>
      </c>
      <c r="L21">
        <v>0</v>
      </c>
      <c r="M21">
        <v>50.147795000000002</v>
      </c>
      <c r="N21">
        <v>121.484996</v>
      </c>
      <c r="O21">
        <v>127.38</v>
      </c>
      <c r="P21">
        <v>142.77700300000001</v>
      </c>
      <c r="Q21">
        <v>20.087900000000001</v>
      </c>
      <c r="R21">
        <v>22.45</v>
      </c>
      <c r="S21">
        <v>24.9346</v>
      </c>
      <c r="T21">
        <v>3.09</v>
      </c>
      <c r="U21">
        <v>399.375</v>
      </c>
      <c r="V21">
        <v>20.8</v>
      </c>
      <c r="W21">
        <v>46.399079999999998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43.551875000000003</v>
      </c>
      <c r="AE21">
        <v>59.175403000000003</v>
      </c>
      <c r="AF21">
        <v>9.222505</v>
      </c>
      <c r="AG21">
        <v>50.031574999999997</v>
      </c>
      <c r="AH21">
        <v>78.002302</v>
      </c>
      <c r="AI21">
        <v>4.2720909999999996</v>
      </c>
      <c r="AJ21">
        <v>0</v>
      </c>
      <c r="AK21">
        <v>68.830275</v>
      </c>
      <c r="AL21">
        <v>79.376220000000004</v>
      </c>
      <c r="AM21">
        <v>18.800616999999999</v>
      </c>
      <c r="AN21">
        <v>0.77966899999999995</v>
      </c>
      <c r="AO21">
        <v>0</v>
      </c>
      <c r="AP21">
        <v>2.6901000000000002</v>
      </c>
      <c r="AQ21">
        <v>0</v>
      </c>
      <c r="AR21">
        <v>34.776000000000003</v>
      </c>
      <c r="AS21">
        <v>35.154834000000001</v>
      </c>
      <c r="AT21">
        <v>20.000025000000001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3.0185409999999999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2278.5218429999991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439.02260000000001</v>
      </c>
      <c r="L22">
        <v>0</v>
      </c>
      <c r="M22">
        <v>50.147795000000002</v>
      </c>
      <c r="N22">
        <v>121.484996</v>
      </c>
      <c r="O22">
        <v>127.38</v>
      </c>
      <c r="P22">
        <v>142.77700300000001</v>
      </c>
      <c r="Q22">
        <v>20.087900000000001</v>
      </c>
      <c r="R22">
        <v>22.45</v>
      </c>
      <c r="S22">
        <v>24.9346</v>
      </c>
      <c r="T22">
        <v>3.09</v>
      </c>
      <c r="U22">
        <v>399.375</v>
      </c>
      <c r="V22">
        <v>20.8</v>
      </c>
      <c r="W22">
        <v>46.399079999999998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43.551875000000003</v>
      </c>
      <c r="AE22">
        <v>59.175403000000003</v>
      </c>
      <c r="AF22">
        <v>9.222505</v>
      </c>
      <c r="AG22">
        <v>50.031574999999997</v>
      </c>
      <c r="AH22">
        <v>78.002302</v>
      </c>
      <c r="AI22">
        <v>4.2720909999999996</v>
      </c>
      <c r="AJ22">
        <v>0</v>
      </c>
      <c r="AK22">
        <v>68.830275</v>
      </c>
      <c r="AL22">
        <v>79.376220000000004</v>
      </c>
      <c r="AM22">
        <v>18.800616999999999</v>
      </c>
      <c r="AN22">
        <v>0.77966899999999995</v>
      </c>
      <c r="AO22">
        <v>0</v>
      </c>
      <c r="AP22">
        <v>2.6901000000000002</v>
      </c>
      <c r="AQ22">
        <v>0</v>
      </c>
      <c r="AR22">
        <v>34.776000000000003</v>
      </c>
      <c r="AS22">
        <v>35.154834000000001</v>
      </c>
      <c r="AT22">
        <v>20.000025000000001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3.0185409999999999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2180.6353239999989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379.45260000000002</v>
      </c>
      <c r="L23">
        <v>0</v>
      </c>
      <c r="M23">
        <v>50.147795000000002</v>
      </c>
      <c r="N23">
        <v>121.484996</v>
      </c>
      <c r="O23">
        <v>127.38</v>
      </c>
      <c r="P23">
        <v>142.77700300000001</v>
      </c>
      <c r="Q23">
        <v>20.087900000000001</v>
      </c>
      <c r="R23">
        <v>22.45</v>
      </c>
      <c r="S23">
        <v>24.9346</v>
      </c>
      <c r="T23">
        <v>3.09</v>
      </c>
      <c r="U23">
        <v>399.375</v>
      </c>
      <c r="V23">
        <v>20.8</v>
      </c>
      <c r="W23">
        <v>46.399079999999998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43.551875000000003</v>
      </c>
      <c r="AE23">
        <v>59.175403000000003</v>
      </c>
      <c r="AF23">
        <v>9.222505</v>
      </c>
      <c r="AG23">
        <v>50.031574999999997</v>
      </c>
      <c r="AH23">
        <v>79.785212000000001</v>
      </c>
      <c r="AI23">
        <v>4.2720909999999996</v>
      </c>
      <c r="AJ23">
        <v>0</v>
      </c>
      <c r="AK23">
        <v>68.830275</v>
      </c>
      <c r="AL23">
        <v>79.376220000000004</v>
      </c>
      <c r="AM23">
        <v>18.800616999999999</v>
      </c>
      <c r="AN23">
        <v>0.77966899999999995</v>
      </c>
      <c r="AO23">
        <v>0</v>
      </c>
      <c r="AP23">
        <v>12.169499999999999</v>
      </c>
      <c r="AQ23">
        <v>0</v>
      </c>
      <c r="AR23">
        <v>34.776000000000003</v>
      </c>
      <c r="AS23">
        <v>35.154834000000001</v>
      </c>
      <c r="AT23">
        <v>20.000025000000001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3.0801440000000002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2134.2629349999997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379.45260000000002</v>
      </c>
      <c r="L24">
        <v>0</v>
      </c>
      <c r="M24">
        <v>50.147795000000002</v>
      </c>
      <c r="N24">
        <v>121.484996</v>
      </c>
      <c r="O24">
        <v>127.38</v>
      </c>
      <c r="P24">
        <v>142.77700300000001</v>
      </c>
      <c r="Q24">
        <v>17.011700000000001</v>
      </c>
      <c r="R24">
        <v>22.45</v>
      </c>
      <c r="S24">
        <v>21.797464999999999</v>
      </c>
      <c r="T24">
        <v>3.09</v>
      </c>
      <c r="U24">
        <v>399.375</v>
      </c>
      <c r="V24">
        <v>20.8</v>
      </c>
      <c r="W24">
        <v>46.399079999999998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43.551875000000003</v>
      </c>
      <c r="AE24">
        <v>59.175403000000003</v>
      </c>
      <c r="AF24">
        <v>9.222505</v>
      </c>
      <c r="AG24">
        <v>50.031574999999997</v>
      </c>
      <c r="AH24">
        <v>82.571008000000006</v>
      </c>
      <c r="AI24">
        <v>4.2720909999999996</v>
      </c>
      <c r="AJ24">
        <v>0</v>
      </c>
      <c r="AK24">
        <v>68.830275</v>
      </c>
      <c r="AL24">
        <v>79.376220000000004</v>
      </c>
      <c r="AM24">
        <v>18.800616999999999</v>
      </c>
      <c r="AN24">
        <v>0.77966899999999995</v>
      </c>
      <c r="AO24">
        <v>0</v>
      </c>
      <c r="AP24">
        <v>12.169499999999999</v>
      </c>
      <c r="AQ24">
        <v>0</v>
      </c>
      <c r="AR24">
        <v>34.776000000000003</v>
      </c>
      <c r="AS24">
        <v>35.154834000000001</v>
      </c>
      <c r="AT24">
        <v>20.000025000000001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3.1879490000000001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2131.3882040000003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379.45260000000002</v>
      </c>
      <c r="L25">
        <v>0</v>
      </c>
      <c r="M25">
        <v>50.147795000000002</v>
      </c>
      <c r="N25">
        <v>121.484996</v>
      </c>
      <c r="O25">
        <v>127.38</v>
      </c>
      <c r="P25">
        <v>142.77700300000001</v>
      </c>
      <c r="Q25">
        <v>17.011700000000001</v>
      </c>
      <c r="R25">
        <v>22.45</v>
      </c>
      <c r="S25">
        <v>21.198799999999999</v>
      </c>
      <c r="T25">
        <v>3.09</v>
      </c>
      <c r="U25">
        <v>399.375</v>
      </c>
      <c r="V25">
        <v>20.8</v>
      </c>
      <c r="W25">
        <v>46.399079999999998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43.551875000000003</v>
      </c>
      <c r="AE25">
        <v>59.175403000000003</v>
      </c>
      <c r="AF25">
        <v>9.222505</v>
      </c>
      <c r="AG25">
        <v>50.031574999999997</v>
      </c>
      <c r="AH25">
        <v>100.288674</v>
      </c>
      <c r="AI25">
        <v>4.2720909999999996</v>
      </c>
      <c r="AJ25">
        <v>0</v>
      </c>
      <c r="AK25">
        <v>68.830275</v>
      </c>
      <c r="AL25">
        <v>79.376220000000004</v>
      </c>
      <c r="AM25">
        <v>18.800616999999999</v>
      </c>
      <c r="AN25">
        <v>0.77966899999999995</v>
      </c>
      <c r="AO25">
        <v>0</v>
      </c>
      <c r="AP25">
        <v>12.169499999999999</v>
      </c>
      <c r="AQ25">
        <v>0</v>
      </c>
      <c r="AR25">
        <v>34.776000000000003</v>
      </c>
      <c r="AS25">
        <v>35.154834000000001</v>
      </c>
      <c r="AT25">
        <v>20.000025000000001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3.86558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2149.1848359999999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379.45260000000002</v>
      </c>
      <c r="L26">
        <v>0</v>
      </c>
      <c r="M26">
        <v>50.147795000000002</v>
      </c>
      <c r="N26">
        <v>121.484996</v>
      </c>
      <c r="O26">
        <v>127.38</v>
      </c>
      <c r="P26">
        <v>142.77700300000001</v>
      </c>
      <c r="Q26">
        <v>17.011700000000001</v>
      </c>
      <c r="R26">
        <v>22.45</v>
      </c>
      <c r="S26">
        <v>21.198799999999999</v>
      </c>
      <c r="T26">
        <v>3.09</v>
      </c>
      <c r="U26">
        <v>399.375</v>
      </c>
      <c r="V26">
        <v>20.8</v>
      </c>
      <c r="W26">
        <v>46.399079999999998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43.551875000000003</v>
      </c>
      <c r="AE26">
        <v>59.175403000000003</v>
      </c>
      <c r="AF26">
        <v>9.222505</v>
      </c>
      <c r="AG26">
        <v>50.031574999999997</v>
      </c>
      <c r="AH26">
        <v>100.288674</v>
      </c>
      <c r="AI26">
        <v>4.2720909999999996</v>
      </c>
      <c r="AJ26">
        <v>0</v>
      </c>
      <c r="AK26">
        <v>68.830275</v>
      </c>
      <c r="AL26">
        <v>79.376220000000004</v>
      </c>
      <c r="AM26">
        <v>18.800616999999999</v>
      </c>
      <c r="AN26">
        <v>0.77966899999999995</v>
      </c>
      <c r="AO26">
        <v>0</v>
      </c>
      <c r="AP26">
        <v>2.6901000000000002</v>
      </c>
      <c r="AQ26">
        <v>0</v>
      </c>
      <c r="AR26">
        <v>34.776000000000003</v>
      </c>
      <c r="AS26">
        <v>35.154834000000001</v>
      </c>
      <c r="AT26">
        <v>20.000025000000001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3.86558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2142.0241369999999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379.45260000000002</v>
      </c>
      <c r="L27">
        <v>0</v>
      </c>
      <c r="M27">
        <v>50.147795000000002</v>
      </c>
      <c r="N27">
        <v>121.484996</v>
      </c>
      <c r="O27">
        <v>127.38</v>
      </c>
      <c r="P27">
        <v>137.945144</v>
      </c>
      <c r="Q27">
        <v>20.087900000000001</v>
      </c>
      <c r="R27">
        <v>19.9665</v>
      </c>
      <c r="S27">
        <v>24.9346</v>
      </c>
      <c r="T27">
        <v>3.09</v>
      </c>
      <c r="U27">
        <v>399.375</v>
      </c>
      <c r="V27">
        <v>20.8</v>
      </c>
      <c r="W27">
        <v>46.399079999999998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43.551875000000003</v>
      </c>
      <c r="AE27">
        <v>59.175403000000003</v>
      </c>
      <c r="AF27">
        <v>9.222505</v>
      </c>
      <c r="AG27">
        <v>50.031574999999997</v>
      </c>
      <c r="AH27">
        <v>122.575046</v>
      </c>
      <c r="AI27">
        <v>6.1029879999999999</v>
      </c>
      <c r="AJ27">
        <v>0</v>
      </c>
      <c r="AK27">
        <v>68.830275</v>
      </c>
      <c r="AL27">
        <v>79.376220000000004</v>
      </c>
      <c r="AM27">
        <v>18.800616999999999</v>
      </c>
      <c r="AN27">
        <v>0.77966899999999995</v>
      </c>
      <c r="AO27">
        <v>0</v>
      </c>
      <c r="AP27">
        <v>2.6901000000000002</v>
      </c>
      <c r="AQ27">
        <v>0</v>
      </c>
      <c r="AR27">
        <v>34.776000000000003</v>
      </c>
      <c r="AS27">
        <v>35.154834000000001</v>
      </c>
      <c r="AT27">
        <v>20.000025000000001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2166.5004879999992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379.45260000000002</v>
      </c>
      <c r="L28">
        <v>0</v>
      </c>
      <c r="M28">
        <v>50.147795000000002</v>
      </c>
      <c r="N28">
        <v>121.484996</v>
      </c>
      <c r="O28">
        <v>127.38</v>
      </c>
      <c r="P28">
        <v>137.945144</v>
      </c>
      <c r="Q28">
        <v>20.087900000000001</v>
      </c>
      <c r="R28">
        <v>19.9665</v>
      </c>
      <c r="S28">
        <v>24.9346</v>
      </c>
      <c r="T28">
        <v>3.09</v>
      </c>
      <c r="U28">
        <v>399.375</v>
      </c>
      <c r="V28">
        <v>20.8</v>
      </c>
      <c r="W28">
        <v>46.399079999999998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43.551875000000003</v>
      </c>
      <c r="AE28">
        <v>59.175403000000003</v>
      </c>
      <c r="AF28">
        <v>9.222505</v>
      </c>
      <c r="AG28">
        <v>50.031574999999997</v>
      </c>
      <c r="AH28">
        <v>122.575046</v>
      </c>
      <c r="AI28">
        <v>9.1544819999999998</v>
      </c>
      <c r="AJ28">
        <v>0</v>
      </c>
      <c r="AK28">
        <v>68.830275</v>
      </c>
      <c r="AL28">
        <v>79.376220000000004</v>
      </c>
      <c r="AM28">
        <v>18.800616999999999</v>
      </c>
      <c r="AN28">
        <v>0.77966899999999995</v>
      </c>
      <c r="AO28">
        <v>0</v>
      </c>
      <c r="AP28">
        <v>2.6901000000000002</v>
      </c>
      <c r="AQ28">
        <v>0</v>
      </c>
      <c r="AR28">
        <v>34.776000000000003</v>
      </c>
      <c r="AS28">
        <v>35.154834000000001</v>
      </c>
      <c r="AT28">
        <v>20.000025000000001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2171.8706819999993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379.45260000000002</v>
      </c>
      <c r="L29">
        <v>0</v>
      </c>
      <c r="M29">
        <v>50.147795000000002</v>
      </c>
      <c r="N29">
        <v>121.484996</v>
      </c>
      <c r="O29">
        <v>127.38</v>
      </c>
      <c r="P29">
        <v>137.945144</v>
      </c>
      <c r="Q29">
        <v>15.4994</v>
      </c>
      <c r="R29">
        <v>15.359299999999999</v>
      </c>
      <c r="S29">
        <v>19.298100000000002</v>
      </c>
      <c r="T29">
        <v>2.0085000000000002</v>
      </c>
      <c r="U29">
        <v>399.375</v>
      </c>
      <c r="V29">
        <v>20.8</v>
      </c>
      <c r="W29">
        <v>46.399079999999998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43.551875000000003</v>
      </c>
      <c r="AE29">
        <v>59.175403000000003</v>
      </c>
      <c r="AF29">
        <v>9.222505</v>
      </c>
      <c r="AG29">
        <v>50.031574999999997</v>
      </c>
      <c r="AH29">
        <v>122.575046</v>
      </c>
      <c r="AI29">
        <v>58.790083000000003</v>
      </c>
      <c r="AJ29">
        <v>0</v>
      </c>
      <c r="AK29">
        <v>68.830275</v>
      </c>
      <c r="AL29">
        <v>79.376220000000004</v>
      </c>
      <c r="AM29">
        <v>18.800616999999999</v>
      </c>
      <c r="AN29">
        <v>0.77966899999999995</v>
      </c>
      <c r="AO29">
        <v>0</v>
      </c>
      <c r="AP29">
        <v>2.6901000000000002</v>
      </c>
      <c r="AQ29">
        <v>0</v>
      </c>
      <c r="AR29">
        <v>34.776000000000003</v>
      </c>
      <c r="AS29">
        <v>35.154834000000001</v>
      </c>
      <c r="AT29">
        <v>20.000025000000001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4.728021</v>
      </c>
      <c r="BB29">
        <v>4.3365999999999998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2204.3951099999995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379.45260000000002</v>
      </c>
      <c r="L30">
        <v>0</v>
      </c>
      <c r="M30">
        <v>50.147795000000002</v>
      </c>
      <c r="N30">
        <v>121.484996</v>
      </c>
      <c r="O30">
        <v>127.38</v>
      </c>
      <c r="P30">
        <v>137.945144</v>
      </c>
      <c r="Q30">
        <v>15.4994</v>
      </c>
      <c r="R30">
        <v>15.359299999999999</v>
      </c>
      <c r="S30">
        <v>19.298100000000002</v>
      </c>
      <c r="T30">
        <v>2.0085000000000002</v>
      </c>
      <c r="U30">
        <v>399.375</v>
      </c>
      <c r="V30">
        <v>20.8</v>
      </c>
      <c r="W30">
        <v>46.399079999999998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43.551875000000003</v>
      </c>
      <c r="AE30">
        <v>59.175403000000003</v>
      </c>
      <c r="AF30">
        <v>9.222505</v>
      </c>
      <c r="AG30">
        <v>50.031574999999997</v>
      </c>
      <c r="AH30">
        <v>122.575046</v>
      </c>
      <c r="AI30">
        <v>58.790083000000003</v>
      </c>
      <c r="AJ30">
        <v>0</v>
      </c>
      <c r="AK30">
        <v>68.830275</v>
      </c>
      <c r="AL30">
        <v>79.376220000000004</v>
      </c>
      <c r="AM30">
        <v>18.800616999999999</v>
      </c>
      <c r="AN30">
        <v>0.77966899999999995</v>
      </c>
      <c r="AO30">
        <v>0</v>
      </c>
      <c r="AP30">
        <v>2.6901000000000002</v>
      </c>
      <c r="AQ30">
        <v>0</v>
      </c>
      <c r="AR30">
        <v>34.776000000000003</v>
      </c>
      <c r="AS30">
        <v>35.154834000000001</v>
      </c>
      <c r="AT30">
        <v>20.000025000000001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4.728021</v>
      </c>
      <c r="BB30">
        <v>4.3365999999999998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2204.3951099999995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379.45260000000002</v>
      </c>
      <c r="L31">
        <v>0</v>
      </c>
      <c r="M31">
        <v>50.147795000000002</v>
      </c>
      <c r="N31">
        <v>121.484996</v>
      </c>
      <c r="O31">
        <v>127.38</v>
      </c>
      <c r="P31">
        <v>137.945144</v>
      </c>
      <c r="Q31">
        <v>15.4994</v>
      </c>
      <c r="R31">
        <v>15.359299999999999</v>
      </c>
      <c r="S31">
        <v>19.298100000000002</v>
      </c>
      <c r="T31">
        <v>2.0085000000000002</v>
      </c>
      <c r="U31">
        <v>399.375</v>
      </c>
      <c r="V31">
        <v>16.6846</v>
      </c>
      <c r="W31">
        <v>37.2211</v>
      </c>
      <c r="X31">
        <v>79.326300000000003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9.222505</v>
      </c>
      <c r="AG31">
        <v>50.031574999999997</v>
      </c>
      <c r="AH31">
        <v>122.575046</v>
      </c>
      <c r="AI31">
        <v>58.790083000000003</v>
      </c>
      <c r="AJ31">
        <v>0</v>
      </c>
      <c r="AK31">
        <v>68.830275</v>
      </c>
      <c r="AL31">
        <v>79.376220000000004</v>
      </c>
      <c r="AM31">
        <v>18.800616999999999</v>
      </c>
      <c r="AN31">
        <v>0.77966899999999995</v>
      </c>
      <c r="AO31">
        <v>0</v>
      </c>
      <c r="AP31">
        <v>2.6901000000000002</v>
      </c>
      <c r="AQ31">
        <v>0</v>
      </c>
      <c r="AR31">
        <v>34.776000000000003</v>
      </c>
      <c r="AS31">
        <v>35.154834000000001</v>
      </c>
      <c r="AT31">
        <v>20.000025000000001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4.728021</v>
      </c>
      <c r="BB31">
        <v>4.3365999999999998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2160.584468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379.45260000000002</v>
      </c>
      <c r="L32">
        <v>0</v>
      </c>
      <c r="M32">
        <v>50.147795000000002</v>
      </c>
      <c r="N32">
        <v>121.484996</v>
      </c>
      <c r="O32">
        <v>127.38</v>
      </c>
      <c r="P32">
        <v>137.945144</v>
      </c>
      <c r="Q32">
        <v>12.45</v>
      </c>
      <c r="R32">
        <v>12.35</v>
      </c>
      <c r="S32">
        <v>15.5623</v>
      </c>
      <c r="T32">
        <v>2.0085000000000002</v>
      </c>
      <c r="U32">
        <v>399.375</v>
      </c>
      <c r="V32">
        <v>13.8132</v>
      </c>
      <c r="W32">
        <v>37.2211</v>
      </c>
      <c r="X32">
        <v>79.326300000000003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9.222505</v>
      </c>
      <c r="AG32">
        <v>50.031574999999997</v>
      </c>
      <c r="AH32">
        <v>122.575046</v>
      </c>
      <c r="AI32">
        <v>58.790083000000003</v>
      </c>
      <c r="AJ32">
        <v>0</v>
      </c>
      <c r="AK32">
        <v>68.830275</v>
      </c>
      <c r="AL32">
        <v>79.376220000000004</v>
      </c>
      <c r="AM32">
        <v>18.800616999999999</v>
      </c>
      <c r="AN32">
        <v>0.77966899999999995</v>
      </c>
      <c r="AO32">
        <v>0</v>
      </c>
      <c r="AP32">
        <v>2.6901000000000002</v>
      </c>
      <c r="AQ32">
        <v>0</v>
      </c>
      <c r="AR32">
        <v>40.847999999999999</v>
      </c>
      <c r="AS32">
        <v>35.154834000000001</v>
      </c>
      <c r="AT32">
        <v>20.000025000000001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4.3365999999999998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2151.6718679999999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379.45260000000002</v>
      </c>
      <c r="L33">
        <v>0</v>
      </c>
      <c r="M33">
        <v>31.9527</v>
      </c>
      <c r="N33">
        <v>97.919499999999999</v>
      </c>
      <c r="O33">
        <v>127.38</v>
      </c>
      <c r="P33">
        <v>137.945144</v>
      </c>
      <c r="Q33">
        <v>12.45</v>
      </c>
      <c r="R33">
        <v>12.35</v>
      </c>
      <c r="S33">
        <v>15.5623</v>
      </c>
      <c r="T33">
        <v>2.0085000000000002</v>
      </c>
      <c r="U33">
        <v>399.375</v>
      </c>
      <c r="V33">
        <v>13.8132</v>
      </c>
      <c r="W33">
        <v>37.2211</v>
      </c>
      <c r="X33">
        <v>79.326300000000003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9.222505</v>
      </c>
      <c r="AG33">
        <v>50.031574999999997</v>
      </c>
      <c r="AH33">
        <v>122.575046</v>
      </c>
      <c r="AI33">
        <v>58.790083000000003</v>
      </c>
      <c r="AJ33">
        <v>0</v>
      </c>
      <c r="AK33">
        <v>68.830275</v>
      </c>
      <c r="AL33">
        <v>79.376220000000004</v>
      </c>
      <c r="AM33">
        <v>18.800616999999999</v>
      </c>
      <c r="AN33">
        <v>0.77966899999999995</v>
      </c>
      <c r="AO33">
        <v>0</v>
      </c>
      <c r="AP33">
        <v>0.64049999999999996</v>
      </c>
      <c r="AQ33">
        <v>0</v>
      </c>
      <c r="AR33">
        <v>40.847999999999999</v>
      </c>
      <c r="AS33">
        <v>35.154834000000001</v>
      </c>
      <c r="AT33">
        <v>19.278333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4.3365999999999998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2107.1399850000003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379.45260000000002</v>
      </c>
      <c r="L34">
        <v>0</v>
      </c>
      <c r="M34">
        <v>31.9527</v>
      </c>
      <c r="N34">
        <v>97.919499999999999</v>
      </c>
      <c r="O34">
        <v>94.607900000000001</v>
      </c>
      <c r="P34">
        <v>137.945144</v>
      </c>
      <c r="Q34">
        <v>12.45</v>
      </c>
      <c r="R34">
        <v>12.35</v>
      </c>
      <c r="S34">
        <v>15.5623</v>
      </c>
      <c r="T34">
        <v>2.0085000000000002</v>
      </c>
      <c r="U34">
        <v>399.375</v>
      </c>
      <c r="V34">
        <v>13.8132</v>
      </c>
      <c r="W34">
        <v>37.2211</v>
      </c>
      <c r="X34">
        <v>79.326300000000003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9.222505</v>
      </c>
      <c r="AG34">
        <v>50.031574999999997</v>
      </c>
      <c r="AH34">
        <v>122.575046</v>
      </c>
      <c r="AI34">
        <v>58.790083000000003</v>
      </c>
      <c r="AJ34">
        <v>0</v>
      </c>
      <c r="AK34">
        <v>68.830275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0.64049999999999996</v>
      </c>
      <c r="AQ34">
        <v>0</v>
      </c>
      <c r="AR34">
        <v>40.847999999999999</v>
      </c>
      <c r="AS34">
        <v>35.154834000000001</v>
      </c>
      <c r="AT34">
        <v>20.000025000000001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4.728021</v>
      </c>
      <c r="BB34">
        <v>4.3365999999999998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2072.7708760000005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379.45260000000002</v>
      </c>
      <c r="L35">
        <v>0</v>
      </c>
      <c r="M35">
        <v>31.9527</v>
      </c>
      <c r="N35">
        <v>97.919499999999999</v>
      </c>
      <c r="O35">
        <v>94.607900000000001</v>
      </c>
      <c r="P35">
        <v>137.945144</v>
      </c>
      <c r="Q35">
        <v>12.45</v>
      </c>
      <c r="R35">
        <v>12.35</v>
      </c>
      <c r="S35">
        <v>15.5623</v>
      </c>
      <c r="T35">
        <v>2.0085000000000002</v>
      </c>
      <c r="U35">
        <v>399.375</v>
      </c>
      <c r="V35">
        <v>13.8132</v>
      </c>
      <c r="W35">
        <v>34.136699999999998</v>
      </c>
      <c r="X35">
        <v>69.680599999999998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9.222505</v>
      </c>
      <c r="AG35">
        <v>50.031574999999997</v>
      </c>
      <c r="AH35">
        <v>122.575046</v>
      </c>
      <c r="AI35">
        <v>9.1544819999999998</v>
      </c>
      <c r="AJ35">
        <v>0</v>
      </c>
      <c r="AK35">
        <v>68.830275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0.64049999999999996</v>
      </c>
      <c r="AQ35">
        <v>0</v>
      </c>
      <c r="AR35">
        <v>34.776000000000003</v>
      </c>
      <c r="AS35">
        <v>35.154834000000001</v>
      </c>
      <c r="AT35">
        <v>20.000025000000001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4.728021</v>
      </c>
      <c r="BB35">
        <v>4.3365999999999998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2002.0144740000003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379.45260000000002</v>
      </c>
      <c r="L36">
        <v>0</v>
      </c>
      <c r="M36">
        <v>31.9527</v>
      </c>
      <c r="N36">
        <v>97.919499999999999</v>
      </c>
      <c r="O36">
        <v>94.607900000000001</v>
      </c>
      <c r="P36">
        <v>137.945144</v>
      </c>
      <c r="Q36">
        <v>12.45</v>
      </c>
      <c r="R36">
        <v>12.35</v>
      </c>
      <c r="S36">
        <v>15.5623</v>
      </c>
      <c r="T36">
        <v>2.0085000000000002</v>
      </c>
      <c r="U36">
        <v>399.375</v>
      </c>
      <c r="V36">
        <v>13.8132</v>
      </c>
      <c r="W36">
        <v>37.2211</v>
      </c>
      <c r="X36">
        <v>79.326300000000003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9.222505</v>
      </c>
      <c r="AG36">
        <v>50.031574999999997</v>
      </c>
      <c r="AH36">
        <v>122.575046</v>
      </c>
      <c r="AI36">
        <v>3.814368</v>
      </c>
      <c r="AJ36">
        <v>0</v>
      </c>
      <c r="AK36">
        <v>68.830275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0.64049999999999996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4.728021</v>
      </c>
      <c r="BB36">
        <v>4.3365999999999998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2009.4044600000004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379.45260000000002</v>
      </c>
      <c r="L37">
        <v>0</v>
      </c>
      <c r="M37">
        <v>31.9527</v>
      </c>
      <c r="N37">
        <v>97.919499999999999</v>
      </c>
      <c r="O37">
        <v>94.607900000000001</v>
      </c>
      <c r="P37">
        <v>137.945144</v>
      </c>
      <c r="Q37">
        <v>12.45</v>
      </c>
      <c r="R37">
        <v>12.35</v>
      </c>
      <c r="S37">
        <v>15.5623</v>
      </c>
      <c r="T37">
        <v>2.0085000000000002</v>
      </c>
      <c r="U37">
        <v>399.375</v>
      </c>
      <c r="V37">
        <v>13.8132</v>
      </c>
      <c r="W37">
        <v>37.2211</v>
      </c>
      <c r="X37">
        <v>79.326300000000003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9.222505</v>
      </c>
      <c r="AG37">
        <v>50.031574999999997</v>
      </c>
      <c r="AH37">
        <v>122.575046</v>
      </c>
      <c r="AI37">
        <v>0</v>
      </c>
      <c r="AJ37">
        <v>0</v>
      </c>
      <c r="AK37">
        <v>68.830275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0.64049999999999996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4.728021</v>
      </c>
      <c r="BB37">
        <v>4.3365999999999998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2005.5900920000004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379.45260000000002</v>
      </c>
      <c r="L38">
        <v>0</v>
      </c>
      <c r="M38">
        <v>31.9527</v>
      </c>
      <c r="N38">
        <v>97.919499999999999</v>
      </c>
      <c r="O38">
        <v>94.607900000000001</v>
      </c>
      <c r="P38">
        <v>137.945144</v>
      </c>
      <c r="Q38">
        <v>12.45</v>
      </c>
      <c r="R38">
        <v>12.35</v>
      </c>
      <c r="S38">
        <v>15.5623</v>
      </c>
      <c r="T38">
        <v>2.0085000000000002</v>
      </c>
      <c r="U38">
        <v>399.375</v>
      </c>
      <c r="V38">
        <v>13.8132</v>
      </c>
      <c r="W38">
        <v>37.2211</v>
      </c>
      <c r="X38">
        <v>79.326300000000003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9.222505</v>
      </c>
      <c r="AG38">
        <v>50.031574999999997</v>
      </c>
      <c r="AH38">
        <v>122.575046</v>
      </c>
      <c r="AI38">
        <v>0</v>
      </c>
      <c r="AJ38">
        <v>0</v>
      </c>
      <c r="AK38">
        <v>68.830275</v>
      </c>
      <c r="AL38">
        <v>79.376220000000004</v>
      </c>
      <c r="AM38">
        <v>18.800616999999999</v>
      </c>
      <c r="AN38">
        <v>0.77966899999999995</v>
      </c>
      <c r="AO38">
        <v>0</v>
      </c>
      <c r="AP38">
        <v>0.64049999999999996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4.728021</v>
      </c>
      <c r="BB38">
        <v>4.3365999999999998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2005.5900920000004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379.45260000000002</v>
      </c>
      <c r="L39">
        <v>0</v>
      </c>
      <c r="M39">
        <v>31.9527</v>
      </c>
      <c r="N39">
        <v>97.919499999999999</v>
      </c>
      <c r="O39">
        <v>123.582239</v>
      </c>
      <c r="P39">
        <v>137.945144</v>
      </c>
      <c r="Q39">
        <v>12.45</v>
      </c>
      <c r="R39">
        <v>12.35</v>
      </c>
      <c r="S39">
        <v>15.5623</v>
      </c>
      <c r="T39">
        <v>2.0085000000000002</v>
      </c>
      <c r="U39">
        <v>399.375</v>
      </c>
      <c r="V39">
        <v>13.8132</v>
      </c>
      <c r="W39">
        <v>37.2211</v>
      </c>
      <c r="X39">
        <v>79.326300000000003</v>
      </c>
      <c r="Y39">
        <v>0</v>
      </c>
      <c r="Z39">
        <v>19.5624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9.222505</v>
      </c>
      <c r="AG39">
        <v>50.031574999999997</v>
      </c>
      <c r="AH39">
        <v>122.575046</v>
      </c>
      <c r="AI39">
        <v>0</v>
      </c>
      <c r="AJ39">
        <v>0</v>
      </c>
      <c r="AK39">
        <v>68.830275</v>
      </c>
      <c r="AL39">
        <v>79.376220000000004</v>
      </c>
      <c r="AM39">
        <v>18.800616999999999</v>
      </c>
      <c r="AN39">
        <v>0</v>
      </c>
      <c r="AO39">
        <v>0</v>
      </c>
      <c r="AP39">
        <v>0.64049999999999996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4.728021</v>
      </c>
      <c r="BB39">
        <v>4.3365999999999998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2022.9259080000002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379.45260000000002</v>
      </c>
      <c r="L40">
        <v>0</v>
      </c>
      <c r="M40">
        <v>31.9527</v>
      </c>
      <c r="N40">
        <v>97.919499999999999</v>
      </c>
      <c r="O40">
        <v>127.38</v>
      </c>
      <c r="P40">
        <v>137.945144</v>
      </c>
      <c r="Q40">
        <v>12.45</v>
      </c>
      <c r="R40">
        <v>12.35</v>
      </c>
      <c r="S40">
        <v>15.5623</v>
      </c>
      <c r="T40">
        <v>2.0085000000000002</v>
      </c>
      <c r="U40">
        <v>399.375</v>
      </c>
      <c r="V40">
        <v>13.8132</v>
      </c>
      <c r="W40">
        <v>37.2211</v>
      </c>
      <c r="X40">
        <v>79.326300000000003</v>
      </c>
      <c r="Y40">
        <v>0</v>
      </c>
      <c r="Z40">
        <v>19.5624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9.222505</v>
      </c>
      <c r="AG40">
        <v>50.031574999999997</v>
      </c>
      <c r="AH40">
        <v>122.575046</v>
      </c>
      <c r="AI40">
        <v>0</v>
      </c>
      <c r="AJ40">
        <v>0</v>
      </c>
      <c r="AK40">
        <v>68.830275</v>
      </c>
      <c r="AL40">
        <v>79.376220000000004</v>
      </c>
      <c r="AM40">
        <v>18.800616999999999</v>
      </c>
      <c r="AN40">
        <v>0</v>
      </c>
      <c r="AO40">
        <v>0</v>
      </c>
      <c r="AP40">
        <v>0.64049999999999996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4.728021</v>
      </c>
      <c r="BB40">
        <v>4.3365999999999998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2026.7236690000002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379.45260000000002</v>
      </c>
      <c r="L41">
        <v>0</v>
      </c>
      <c r="M41">
        <v>48.948296999999997</v>
      </c>
      <c r="N41">
        <v>119.521024</v>
      </c>
      <c r="O41">
        <v>127.38</v>
      </c>
      <c r="P41">
        <v>137.945144</v>
      </c>
      <c r="Q41">
        <v>12.45</v>
      </c>
      <c r="R41">
        <v>12.35</v>
      </c>
      <c r="S41">
        <v>15.5623</v>
      </c>
      <c r="T41">
        <v>2.0085000000000002</v>
      </c>
      <c r="U41">
        <v>399.375</v>
      </c>
      <c r="V41">
        <v>16.6846</v>
      </c>
      <c r="W41">
        <v>34.136699999999998</v>
      </c>
      <c r="X41">
        <v>69.680599999999998</v>
      </c>
      <c r="Y41">
        <v>0</v>
      </c>
      <c r="Z41">
        <v>19.5624</v>
      </c>
      <c r="AA41">
        <v>28.09872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9.222505</v>
      </c>
      <c r="AG41">
        <v>50.031574999999997</v>
      </c>
      <c r="AH41">
        <v>122.575046</v>
      </c>
      <c r="AI41">
        <v>0</v>
      </c>
      <c r="AJ41">
        <v>0</v>
      </c>
      <c r="AK41">
        <v>68.830275</v>
      </c>
      <c r="AL41">
        <v>79.376220000000004</v>
      </c>
      <c r="AM41">
        <v>18.800616999999999</v>
      </c>
      <c r="AN41">
        <v>0</v>
      </c>
      <c r="AO41">
        <v>0</v>
      </c>
      <c r="AP41">
        <v>0.64049999999999996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4.728021</v>
      </c>
      <c r="BB41">
        <v>4.3365999999999998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2041.4127300000002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383.68920000000003</v>
      </c>
      <c r="L42">
        <v>0</v>
      </c>
      <c r="M42">
        <v>50.147795000000002</v>
      </c>
      <c r="N42">
        <v>121.484996</v>
      </c>
      <c r="O42">
        <v>127.38</v>
      </c>
      <c r="P42">
        <v>137.945144</v>
      </c>
      <c r="Q42">
        <v>15.4994</v>
      </c>
      <c r="R42">
        <v>15.359299999999999</v>
      </c>
      <c r="S42">
        <v>19.298100000000002</v>
      </c>
      <c r="T42">
        <v>2.0085000000000002</v>
      </c>
      <c r="U42">
        <v>399.375</v>
      </c>
      <c r="V42">
        <v>16.6846</v>
      </c>
      <c r="W42">
        <v>34.136699999999998</v>
      </c>
      <c r="X42">
        <v>69.680599999999998</v>
      </c>
      <c r="Y42">
        <v>0</v>
      </c>
      <c r="Z42">
        <v>19.5624</v>
      </c>
      <c r="AA42">
        <v>28.09872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9.222505</v>
      </c>
      <c r="AG42">
        <v>50.031574999999997</v>
      </c>
      <c r="AH42">
        <v>122.575046</v>
      </c>
      <c r="AI42">
        <v>0</v>
      </c>
      <c r="AJ42">
        <v>0</v>
      </c>
      <c r="AK42">
        <v>68.830275</v>
      </c>
      <c r="AL42">
        <v>79.376220000000004</v>
      </c>
      <c r="AM42">
        <v>18.800616999999999</v>
      </c>
      <c r="AN42">
        <v>0</v>
      </c>
      <c r="AO42">
        <v>0</v>
      </c>
      <c r="AP42">
        <v>0.64049999999999996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4.728021</v>
      </c>
      <c r="BB42">
        <v>4.3365999999999998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2058.6073000000001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383.68920000000003</v>
      </c>
      <c r="L43">
        <v>0</v>
      </c>
      <c r="M43">
        <v>50.147795000000002</v>
      </c>
      <c r="N43">
        <v>121.484996</v>
      </c>
      <c r="O43">
        <v>127.38</v>
      </c>
      <c r="P43">
        <v>137.945144</v>
      </c>
      <c r="Q43">
        <v>15.4994</v>
      </c>
      <c r="R43">
        <v>15.359299999999999</v>
      </c>
      <c r="S43">
        <v>19.298100000000002</v>
      </c>
      <c r="T43">
        <v>2.0085000000000002</v>
      </c>
      <c r="U43">
        <v>399.375</v>
      </c>
      <c r="V43">
        <v>16.6846</v>
      </c>
      <c r="W43">
        <v>37.2211</v>
      </c>
      <c r="X43">
        <v>79.326300000000003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50.031574999999997</v>
      </c>
      <c r="AH43">
        <v>110.094678</v>
      </c>
      <c r="AI43">
        <v>0</v>
      </c>
      <c r="AJ43">
        <v>0</v>
      </c>
      <c r="AK43">
        <v>68.830275</v>
      </c>
      <c r="AL43">
        <v>79.376220000000004</v>
      </c>
      <c r="AM43">
        <v>18.800616999999999</v>
      </c>
      <c r="AN43">
        <v>0</v>
      </c>
      <c r="AO43">
        <v>0</v>
      </c>
      <c r="AP43">
        <v>10.119899999999999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4.2505990000000002</v>
      </c>
      <c r="BB43">
        <v>4.3365999999999998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2058.6365050000004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383.68920000000003</v>
      </c>
      <c r="L44">
        <v>0</v>
      </c>
      <c r="M44">
        <v>50.147795000000002</v>
      </c>
      <c r="N44">
        <v>121.484996</v>
      </c>
      <c r="O44">
        <v>127.38</v>
      </c>
      <c r="P44">
        <v>137.945144</v>
      </c>
      <c r="Q44">
        <v>15.4994</v>
      </c>
      <c r="R44">
        <v>15.359299999999999</v>
      </c>
      <c r="S44">
        <v>19.298100000000002</v>
      </c>
      <c r="T44">
        <v>2.0085000000000002</v>
      </c>
      <c r="U44">
        <v>399.375</v>
      </c>
      <c r="V44">
        <v>16.6846</v>
      </c>
      <c r="W44">
        <v>37.2211</v>
      </c>
      <c r="X44">
        <v>79.326300000000003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50.031574999999997</v>
      </c>
      <c r="AH44">
        <v>110.094678</v>
      </c>
      <c r="AI44">
        <v>0</v>
      </c>
      <c r="AJ44">
        <v>0</v>
      </c>
      <c r="AK44">
        <v>68.830275</v>
      </c>
      <c r="AL44">
        <v>79.376220000000004</v>
      </c>
      <c r="AM44">
        <v>18.800616999999999</v>
      </c>
      <c r="AN44">
        <v>0</v>
      </c>
      <c r="AO44">
        <v>0</v>
      </c>
      <c r="AP44">
        <v>10.119899999999999</v>
      </c>
      <c r="AQ44">
        <v>0</v>
      </c>
      <c r="AR44">
        <v>40.847999999999999</v>
      </c>
      <c r="AS44">
        <v>35.154834000000001</v>
      </c>
      <c r="AT44">
        <v>20.000025000000001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4.2505990000000002</v>
      </c>
      <c r="BB44">
        <v>4.3365999999999998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2064.7085050000001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383.68920000000003</v>
      </c>
      <c r="L45">
        <v>0</v>
      </c>
      <c r="M45">
        <v>50.147795000000002</v>
      </c>
      <c r="N45">
        <v>121.484996</v>
      </c>
      <c r="O45">
        <v>127.38</v>
      </c>
      <c r="P45">
        <v>137.945144</v>
      </c>
      <c r="Q45">
        <v>15.4994</v>
      </c>
      <c r="R45">
        <v>15.359299999999999</v>
      </c>
      <c r="S45">
        <v>19.298100000000002</v>
      </c>
      <c r="T45">
        <v>2.0085000000000002</v>
      </c>
      <c r="U45">
        <v>399.375</v>
      </c>
      <c r="V45">
        <v>16.6846</v>
      </c>
      <c r="W45">
        <v>37.2211</v>
      </c>
      <c r="X45">
        <v>79.326300000000003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50.031574999999997</v>
      </c>
      <c r="AH45">
        <v>110.094678</v>
      </c>
      <c r="AI45">
        <v>0</v>
      </c>
      <c r="AJ45">
        <v>0</v>
      </c>
      <c r="AK45">
        <v>68.830275</v>
      </c>
      <c r="AL45">
        <v>79.376220000000004</v>
      </c>
      <c r="AM45">
        <v>18.800616999999999</v>
      </c>
      <c r="AN45">
        <v>0</v>
      </c>
      <c r="AO45">
        <v>0</v>
      </c>
      <c r="AP45">
        <v>10.119899999999999</v>
      </c>
      <c r="AQ45">
        <v>0</v>
      </c>
      <c r="AR45">
        <v>40.847999999999999</v>
      </c>
      <c r="AS45">
        <v>35.154834000000001</v>
      </c>
      <c r="AT45">
        <v>18.741050999999999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4.2505990000000002</v>
      </c>
      <c r="BB45">
        <v>4.3365999999999998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2063.4495310000002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383.68920000000003</v>
      </c>
      <c r="L46">
        <v>0</v>
      </c>
      <c r="M46">
        <v>50.147795000000002</v>
      </c>
      <c r="N46">
        <v>121.484996</v>
      </c>
      <c r="O46">
        <v>127.38</v>
      </c>
      <c r="P46">
        <v>137.945144</v>
      </c>
      <c r="Q46">
        <v>15.4994</v>
      </c>
      <c r="R46">
        <v>15.359299999999999</v>
      </c>
      <c r="S46">
        <v>19.298100000000002</v>
      </c>
      <c r="T46">
        <v>2.0085000000000002</v>
      </c>
      <c r="U46">
        <v>399.375</v>
      </c>
      <c r="V46">
        <v>16.6846</v>
      </c>
      <c r="W46">
        <v>37.2211</v>
      </c>
      <c r="X46">
        <v>79.326300000000003</v>
      </c>
      <c r="Y46">
        <v>0</v>
      </c>
      <c r="Z46">
        <v>19.5624</v>
      </c>
      <c r="AA46">
        <v>12.64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50.031574999999997</v>
      </c>
      <c r="AH46">
        <v>110.094678</v>
      </c>
      <c r="AI46">
        <v>0</v>
      </c>
      <c r="AJ46">
        <v>0</v>
      </c>
      <c r="AK46">
        <v>68.830275</v>
      </c>
      <c r="AL46">
        <v>79.376220000000004</v>
      </c>
      <c r="AM46">
        <v>18.800616999999999</v>
      </c>
      <c r="AN46">
        <v>0</v>
      </c>
      <c r="AO46">
        <v>0</v>
      </c>
      <c r="AP46">
        <v>0.64049999999999996</v>
      </c>
      <c r="AQ46">
        <v>0</v>
      </c>
      <c r="AR46">
        <v>40.847999999999999</v>
      </c>
      <c r="AS46">
        <v>35.154834000000001</v>
      </c>
      <c r="AT46">
        <v>18.630863999999999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4.2505990000000002</v>
      </c>
      <c r="BB46">
        <v>4.3365999999999998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2038.4012240000002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383.68920000000003</v>
      </c>
      <c r="L47">
        <v>37.486511</v>
      </c>
      <c r="M47">
        <v>50.147795000000002</v>
      </c>
      <c r="N47">
        <v>121.48</v>
      </c>
      <c r="O47">
        <v>127.38</v>
      </c>
      <c r="P47">
        <v>137.945144</v>
      </c>
      <c r="Q47">
        <v>15.4994</v>
      </c>
      <c r="R47">
        <v>15.359299999999999</v>
      </c>
      <c r="S47">
        <v>19.298100000000002</v>
      </c>
      <c r="T47">
        <v>2.0085000000000002</v>
      </c>
      <c r="U47">
        <v>399.375</v>
      </c>
      <c r="V47">
        <v>16.6846</v>
      </c>
      <c r="W47">
        <v>37.2211</v>
      </c>
      <c r="X47">
        <v>79.326300000000003</v>
      </c>
      <c r="Y47">
        <v>0</v>
      </c>
      <c r="Z47">
        <v>19.5624</v>
      </c>
      <c r="AA47">
        <v>14.04936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50.031574999999997</v>
      </c>
      <c r="AH47">
        <v>110.094678</v>
      </c>
      <c r="AI47">
        <v>0</v>
      </c>
      <c r="AJ47">
        <v>0</v>
      </c>
      <c r="AK47">
        <v>68.830275</v>
      </c>
      <c r="AL47">
        <v>79.376220000000004</v>
      </c>
      <c r="AM47">
        <v>18.800616999999999</v>
      </c>
      <c r="AN47">
        <v>0</v>
      </c>
      <c r="AO47">
        <v>0</v>
      </c>
      <c r="AP47">
        <v>0.64049999999999996</v>
      </c>
      <c r="AQ47">
        <v>0</v>
      </c>
      <c r="AR47">
        <v>34.776000000000003</v>
      </c>
      <c r="AS47">
        <v>35.154834000000001</v>
      </c>
      <c r="AT47">
        <v>19.778293999999999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4.2505990000000002</v>
      </c>
      <c r="BB47">
        <v>4.3365999999999998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2072.3675290000006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383.68920000000003</v>
      </c>
      <c r="L48">
        <v>71.220878999999996</v>
      </c>
      <c r="M48">
        <v>50.147795000000002</v>
      </c>
      <c r="N48">
        <v>121.48</v>
      </c>
      <c r="O48">
        <v>127.38</v>
      </c>
      <c r="P48">
        <v>137.945144</v>
      </c>
      <c r="Q48">
        <v>15.4994</v>
      </c>
      <c r="R48">
        <v>15.359299999999999</v>
      </c>
      <c r="S48">
        <v>19.298100000000002</v>
      </c>
      <c r="T48">
        <v>2.0085000000000002</v>
      </c>
      <c r="U48">
        <v>399.375</v>
      </c>
      <c r="V48">
        <v>16.6846</v>
      </c>
      <c r="W48">
        <v>37.2211</v>
      </c>
      <c r="X48">
        <v>79.326300000000003</v>
      </c>
      <c r="Y48">
        <v>0</v>
      </c>
      <c r="Z48">
        <v>19.5624</v>
      </c>
      <c r="AA48">
        <v>14.04936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50.031574999999997</v>
      </c>
      <c r="AH48">
        <v>110.094678</v>
      </c>
      <c r="AI48">
        <v>0</v>
      </c>
      <c r="AJ48">
        <v>0</v>
      </c>
      <c r="AK48">
        <v>68.830275</v>
      </c>
      <c r="AL48">
        <v>79.376220000000004</v>
      </c>
      <c r="AM48">
        <v>18.800616999999999</v>
      </c>
      <c r="AN48">
        <v>0</v>
      </c>
      <c r="AO48">
        <v>0</v>
      </c>
      <c r="AP48">
        <v>0.64049999999999996</v>
      </c>
      <c r="AQ48">
        <v>0</v>
      </c>
      <c r="AR48">
        <v>34.776000000000003</v>
      </c>
      <c r="AS48">
        <v>35.154834000000001</v>
      </c>
      <c r="AT48">
        <v>19.727734999999999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4.2505990000000002</v>
      </c>
      <c r="BB48">
        <v>4.3365999999999998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2106.0513380000002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383.68920000000003</v>
      </c>
      <c r="L49">
        <v>71.220878999999996</v>
      </c>
      <c r="M49">
        <v>50.147795000000002</v>
      </c>
      <c r="N49">
        <v>121.48</v>
      </c>
      <c r="O49">
        <v>127.38</v>
      </c>
      <c r="P49">
        <v>137.945144</v>
      </c>
      <c r="Q49">
        <v>15.4994</v>
      </c>
      <c r="R49">
        <v>15.359299999999999</v>
      </c>
      <c r="S49">
        <v>19.298100000000002</v>
      </c>
      <c r="T49">
        <v>2.0085000000000002</v>
      </c>
      <c r="U49">
        <v>399.375</v>
      </c>
      <c r="V49">
        <v>16.6846</v>
      </c>
      <c r="W49">
        <v>37.2211</v>
      </c>
      <c r="X49">
        <v>79.326300000000003</v>
      </c>
      <c r="Y49">
        <v>0</v>
      </c>
      <c r="Z49">
        <v>19.5624</v>
      </c>
      <c r="AA49">
        <v>14.04936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50.031574999999997</v>
      </c>
      <c r="AH49">
        <v>110.094678</v>
      </c>
      <c r="AI49">
        <v>0</v>
      </c>
      <c r="AJ49">
        <v>0</v>
      </c>
      <c r="AK49">
        <v>68.830275</v>
      </c>
      <c r="AL49">
        <v>79.376220000000004</v>
      </c>
      <c r="AM49">
        <v>18.800616999999999</v>
      </c>
      <c r="AN49">
        <v>0</v>
      </c>
      <c r="AO49">
        <v>0</v>
      </c>
      <c r="AP49">
        <v>0.64049999999999996</v>
      </c>
      <c r="AQ49">
        <v>0</v>
      </c>
      <c r="AR49">
        <v>34.776000000000003</v>
      </c>
      <c r="AS49">
        <v>35.154834000000001</v>
      </c>
      <c r="AT49">
        <v>19.25592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4.2505990000000002</v>
      </c>
      <c r="BB49">
        <v>4.3365999999999998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2105.5795230000003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383.68920000000003</v>
      </c>
      <c r="L50">
        <v>71.220878999999996</v>
      </c>
      <c r="M50">
        <v>50.147795000000002</v>
      </c>
      <c r="N50">
        <v>121.48</v>
      </c>
      <c r="O50">
        <v>127.38</v>
      </c>
      <c r="P50">
        <v>137.945144</v>
      </c>
      <c r="Q50">
        <v>15.4994</v>
      </c>
      <c r="R50">
        <v>15.359299999999999</v>
      </c>
      <c r="S50">
        <v>19.298100000000002</v>
      </c>
      <c r="T50">
        <v>2.0085000000000002</v>
      </c>
      <c r="U50">
        <v>399.375</v>
      </c>
      <c r="V50">
        <v>16.6846</v>
      </c>
      <c r="W50">
        <v>37.2211</v>
      </c>
      <c r="X50">
        <v>79.326300000000003</v>
      </c>
      <c r="Y50">
        <v>0</v>
      </c>
      <c r="Z50">
        <v>19.5624</v>
      </c>
      <c r="AA50">
        <v>14.04936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50.031574999999997</v>
      </c>
      <c r="AH50">
        <v>110.094678</v>
      </c>
      <c r="AI50">
        <v>0</v>
      </c>
      <c r="AJ50">
        <v>0</v>
      </c>
      <c r="AK50">
        <v>68.830275</v>
      </c>
      <c r="AL50">
        <v>79.376220000000004</v>
      </c>
      <c r="AM50">
        <v>18.800616999999999</v>
      </c>
      <c r="AN50">
        <v>0</v>
      </c>
      <c r="AO50">
        <v>0</v>
      </c>
      <c r="AP50">
        <v>0.64049999999999996</v>
      </c>
      <c r="AQ50">
        <v>0</v>
      </c>
      <c r="AR50">
        <v>34.776000000000003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4.2505990000000002</v>
      </c>
      <c r="BB50">
        <v>4.3365999999999998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2106.3236280000001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383.68920000000003</v>
      </c>
      <c r="L51">
        <v>71.220878999999996</v>
      </c>
      <c r="M51">
        <v>50.147795000000002</v>
      </c>
      <c r="N51">
        <v>121.48</v>
      </c>
      <c r="O51">
        <v>127.38</v>
      </c>
      <c r="P51">
        <v>137.945144</v>
      </c>
      <c r="Q51">
        <v>15.4994</v>
      </c>
      <c r="R51">
        <v>15.359299999999999</v>
      </c>
      <c r="S51">
        <v>19.298100000000002</v>
      </c>
      <c r="T51">
        <v>2.0085000000000002</v>
      </c>
      <c r="U51">
        <v>399.375</v>
      </c>
      <c r="V51">
        <v>16.6846</v>
      </c>
      <c r="W51">
        <v>37.2211</v>
      </c>
      <c r="X51">
        <v>79.326300000000003</v>
      </c>
      <c r="Y51">
        <v>0</v>
      </c>
      <c r="Z51">
        <v>19.5624</v>
      </c>
      <c r="AA51">
        <v>14.04936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50.031574999999997</v>
      </c>
      <c r="AH51">
        <v>82.571008000000006</v>
      </c>
      <c r="AI51">
        <v>0</v>
      </c>
      <c r="AJ51">
        <v>0</v>
      </c>
      <c r="AK51">
        <v>68.830275</v>
      </c>
      <c r="AL51">
        <v>79.376220000000004</v>
      </c>
      <c r="AM51">
        <v>18.800616999999999</v>
      </c>
      <c r="AN51">
        <v>0</v>
      </c>
      <c r="AO51">
        <v>0</v>
      </c>
      <c r="AP51">
        <v>0.64049999999999996</v>
      </c>
      <c r="AQ51">
        <v>0</v>
      </c>
      <c r="AR51">
        <v>34.776000000000003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3.1879490000000001</v>
      </c>
      <c r="BB51">
        <v>4.3365999999999998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2077.7373080000007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383.68920000000003</v>
      </c>
      <c r="L52">
        <v>71.220878999999996</v>
      </c>
      <c r="M52">
        <v>50.147795000000002</v>
      </c>
      <c r="N52">
        <v>121.48</v>
      </c>
      <c r="O52">
        <v>127.38</v>
      </c>
      <c r="P52">
        <v>137.945144</v>
      </c>
      <c r="Q52">
        <v>15.4994</v>
      </c>
      <c r="R52">
        <v>15.359299999999999</v>
      </c>
      <c r="S52">
        <v>19.298100000000002</v>
      </c>
      <c r="T52">
        <v>2.0085000000000002</v>
      </c>
      <c r="U52">
        <v>399.375</v>
      </c>
      <c r="V52">
        <v>16.6846</v>
      </c>
      <c r="W52">
        <v>37.2211</v>
      </c>
      <c r="X52">
        <v>79.326300000000003</v>
      </c>
      <c r="Y52">
        <v>0</v>
      </c>
      <c r="Z52">
        <v>19.5624</v>
      </c>
      <c r="AA52">
        <v>28.09872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50.031574999999997</v>
      </c>
      <c r="AH52">
        <v>55.047339000000001</v>
      </c>
      <c r="AI52">
        <v>0</v>
      </c>
      <c r="AJ52">
        <v>0</v>
      </c>
      <c r="AK52">
        <v>68.830275</v>
      </c>
      <c r="AL52">
        <v>79.376220000000004</v>
      </c>
      <c r="AM52">
        <v>18.800616999999999</v>
      </c>
      <c r="AN52">
        <v>0</v>
      </c>
      <c r="AO52">
        <v>0</v>
      </c>
      <c r="AP52">
        <v>0.64049999999999996</v>
      </c>
      <c r="AQ52">
        <v>0</v>
      </c>
      <c r="AR52">
        <v>34.776000000000003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2.3187009999999999</v>
      </c>
      <c r="BA52">
        <v>2.1253000000000002</v>
      </c>
      <c r="BB52">
        <v>4.3365999999999998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2065.5190510000007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383.68920000000003</v>
      </c>
      <c r="L53">
        <v>64.504199999999997</v>
      </c>
      <c r="M53">
        <v>50.147795000000002</v>
      </c>
      <c r="N53">
        <v>121.48</v>
      </c>
      <c r="O53">
        <v>127.38</v>
      </c>
      <c r="P53">
        <v>137.945144</v>
      </c>
      <c r="Q53">
        <v>15.4994</v>
      </c>
      <c r="R53">
        <v>15.359299999999999</v>
      </c>
      <c r="S53">
        <v>19.298100000000002</v>
      </c>
      <c r="T53">
        <v>2.0085000000000002</v>
      </c>
      <c r="U53">
        <v>399.375</v>
      </c>
      <c r="V53">
        <v>14.401400000000001</v>
      </c>
      <c r="W53">
        <v>31.435500000000001</v>
      </c>
      <c r="X53">
        <v>66.213300000000004</v>
      </c>
      <c r="Y53">
        <v>0</v>
      </c>
      <c r="Z53">
        <v>19.5624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50.031574999999997</v>
      </c>
      <c r="AH53">
        <v>55.047339000000001</v>
      </c>
      <c r="AI53">
        <v>0</v>
      </c>
      <c r="AJ53">
        <v>0</v>
      </c>
      <c r="AK53">
        <v>68.830275</v>
      </c>
      <c r="AL53">
        <v>79.376220000000004</v>
      </c>
      <c r="AM53">
        <v>18.800616999999999</v>
      </c>
      <c r="AN53">
        <v>0</v>
      </c>
      <c r="AO53">
        <v>0</v>
      </c>
      <c r="AP53">
        <v>1.1529</v>
      </c>
      <c r="AQ53">
        <v>0</v>
      </c>
      <c r="AR53">
        <v>34.776000000000003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2.1253000000000002</v>
      </c>
      <c r="BB53">
        <v>4.3365999999999998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2052.1823320000003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383.68920000000003</v>
      </c>
      <c r="L54">
        <v>64.504199999999997</v>
      </c>
      <c r="M54">
        <v>50.147795000000002</v>
      </c>
      <c r="N54">
        <v>121.48</v>
      </c>
      <c r="O54">
        <v>127.38</v>
      </c>
      <c r="P54">
        <v>137.945144</v>
      </c>
      <c r="Q54">
        <v>15.4994</v>
      </c>
      <c r="R54">
        <v>15.359299999999999</v>
      </c>
      <c r="S54">
        <v>19.298100000000002</v>
      </c>
      <c r="T54">
        <v>2.0085000000000002</v>
      </c>
      <c r="U54">
        <v>399.375</v>
      </c>
      <c r="V54">
        <v>14.401400000000001</v>
      </c>
      <c r="W54">
        <v>31.435500000000001</v>
      </c>
      <c r="X54">
        <v>66.213300000000004</v>
      </c>
      <c r="Y54">
        <v>0</v>
      </c>
      <c r="Z54">
        <v>19.5624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50.031574999999997</v>
      </c>
      <c r="AH54">
        <v>55.047339000000001</v>
      </c>
      <c r="AI54">
        <v>0</v>
      </c>
      <c r="AJ54">
        <v>0</v>
      </c>
      <c r="AK54">
        <v>68.830275</v>
      </c>
      <c r="AL54">
        <v>79.376220000000004</v>
      </c>
      <c r="AM54">
        <v>18.800616999999999</v>
      </c>
      <c r="AN54">
        <v>0</v>
      </c>
      <c r="AO54">
        <v>0</v>
      </c>
      <c r="AP54">
        <v>1.1529</v>
      </c>
      <c r="AQ54">
        <v>0</v>
      </c>
      <c r="AR54">
        <v>34.776000000000003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2.1253000000000002</v>
      </c>
      <c r="BB54">
        <v>4.3365999999999998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2052.1823320000003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385.25920000000002</v>
      </c>
      <c r="L55">
        <v>64.504199999999997</v>
      </c>
      <c r="M55">
        <v>50.147795000000002</v>
      </c>
      <c r="N55">
        <v>121.48</v>
      </c>
      <c r="O55">
        <v>127.38</v>
      </c>
      <c r="P55">
        <v>137.945144</v>
      </c>
      <c r="Q55">
        <v>15.4994</v>
      </c>
      <c r="R55">
        <v>21.0593</v>
      </c>
      <c r="S55">
        <v>19.298100000000002</v>
      </c>
      <c r="T55">
        <v>2.0085000000000002</v>
      </c>
      <c r="U55">
        <v>399.375</v>
      </c>
      <c r="V55">
        <v>14.401400000000001</v>
      </c>
      <c r="W55">
        <v>40.614400000000003</v>
      </c>
      <c r="X55">
        <v>85.757000000000005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50.031574999999997</v>
      </c>
      <c r="AH55">
        <v>55.047339000000001</v>
      </c>
      <c r="AI55">
        <v>0</v>
      </c>
      <c r="AJ55">
        <v>0</v>
      </c>
      <c r="AK55">
        <v>68.830275</v>
      </c>
      <c r="AL55">
        <v>79.376220000000004</v>
      </c>
      <c r="AM55">
        <v>18.800616999999999</v>
      </c>
      <c r="AN55">
        <v>0</v>
      </c>
      <c r="AO55">
        <v>0</v>
      </c>
      <c r="AP55">
        <v>1.1529</v>
      </c>
      <c r="AQ55">
        <v>0</v>
      </c>
      <c r="AR55">
        <v>34.776000000000003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4.6374019999999998</v>
      </c>
      <c r="BA55">
        <v>2.1253000000000002</v>
      </c>
      <c r="BB55">
        <v>4.3365999999999998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2079.6347780000001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385.25920000000002</v>
      </c>
      <c r="L56">
        <v>64.504199999999997</v>
      </c>
      <c r="M56">
        <v>50.147795000000002</v>
      </c>
      <c r="N56">
        <v>121.48</v>
      </c>
      <c r="O56">
        <v>127.38</v>
      </c>
      <c r="P56">
        <v>137.945144</v>
      </c>
      <c r="Q56">
        <v>15.4994</v>
      </c>
      <c r="R56">
        <v>21.0593</v>
      </c>
      <c r="S56">
        <v>19.298100000000002</v>
      </c>
      <c r="T56">
        <v>2.0085000000000002</v>
      </c>
      <c r="U56">
        <v>399.375</v>
      </c>
      <c r="V56">
        <v>14.401400000000001</v>
      </c>
      <c r="W56">
        <v>40.614400000000003</v>
      </c>
      <c r="X56">
        <v>85.757000000000005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50.031574999999997</v>
      </c>
      <c r="AH56">
        <v>55.047339000000001</v>
      </c>
      <c r="AI56">
        <v>0</v>
      </c>
      <c r="AJ56">
        <v>0</v>
      </c>
      <c r="AK56">
        <v>68.830275</v>
      </c>
      <c r="AL56">
        <v>79.376220000000004</v>
      </c>
      <c r="AM56">
        <v>18.800616999999999</v>
      </c>
      <c r="AN56">
        <v>0</v>
      </c>
      <c r="AO56">
        <v>0</v>
      </c>
      <c r="AP56">
        <v>1.1529</v>
      </c>
      <c r="AQ56">
        <v>0</v>
      </c>
      <c r="AR56">
        <v>34.776000000000003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4.6374019999999998</v>
      </c>
      <c r="BA56">
        <v>2.1253000000000002</v>
      </c>
      <c r="BB56">
        <v>4.3365999999999998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2079.6347780000001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385.25920000000002</v>
      </c>
      <c r="L57">
        <v>64.504199999999997</v>
      </c>
      <c r="M57">
        <v>50.147795000000002</v>
      </c>
      <c r="N57">
        <v>121.48</v>
      </c>
      <c r="O57">
        <v>127.38</v>
      </c>
      <c r="P57">
        <v>137.945144</v>
      </c>
      <c r="Q57">
        <v>15.4994</v>
      </c>
      <c r="R57">
        <v>21.0593</v>
      </c>
      <c r="S57">
        <v>19.298100000000002</v>
      </c>
      <c r="T57">
        <v>2.0085000000000002</v>
      </c>
      <c r="U57">
        <v>399.375</v>
      </c>
      <c r="V57">
        <v>14.401400000000001</v>
      </c>
      <c r="W57">
        <v>40.614400000000003</v>
      </c>
      <c r="X57">
        <v>85.757000000000005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50.031574999999997</v>
      </c>
      <c r="AH57">
        <v>55.047339000000001</v>
      </c>
      <c r="AI57">
        <v>0</v>
      </c>
      <c r="AJ57">
        <v>0</v>
      </c>
      <c r="AK57">
        <v>68.830275</v>
      </c>
      <c r="AL57">
        <v>79.376220000000004</v>
      </c>
      <c r="AM57">
        <v>18.800616999999999</v>
      </c>
      <c r="AN57">
        <v>0</v>
      </c>
      <c r="AO57">
        <v>0</v>
      </c>
      <c r="AP57">
        <v>1.1529</v>
      </c>
      <c r="AQ57">
        <v>0</v>
      </c>
      <c r="AR57">
        <v>34.776000000000003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4.6374019999999998</v>
      </c>
      <c r="BA57">
        <v>2.1253000000000002</v>
      </c>
      <c r="BB57">
        <v>4.3365999999999998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2079.6347780000001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385.25920000000002</v>
      </c>
      <c r="L58">
        <v>64.504199999999997</v>
      </c>
      <c r="M58">
        <v>50.147795000000002</v>
      </c>
      <c r="N58">
        <v>121.48</v>
      </c>
      <c r="O58">
        <v>127.38</v>
      </c>
      <c r="P58">
        <v>137.945144</v>
      </c>
      <c r="Q58">
        <v>15.4994</v>
      </c>
      <c r="R58">
        <v>21.0593</v>
      </c>
      <c r="S58">
        <v>19.298100000000002</v>
      </c>
      <c r="T58">
        <v>2.0085000000000002</v>
      </c>
      <c r="U58">
        <v>399.375</v>
      </c>
      <c r="V58">
        <v>14.401400000000001</v>
      </c>
      <c r="W58">
        <v>40.614400000000003</v>
      </c>
      <c r="X58">
        <v>85.757000000000005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50.031574999999997</v>
      </c>
      <c r="AH58">
        <v>55.047339000000001</v>
      </c>
      <c r="AI58">
        <v>0</v>
      </c>
      <c r="AJ58">
        <v>0</v>
      </c>
      <c r="AK58">
        <v>68.830275</v>
      </c>
      <c r="AL58">
        <v>79.376220000000004</v>
      </c>
      <c r="AM58">
        <v>18.800616999999999</v>
      </c>
      <c r="AN58">
        <v>0</v>
      </c>
      <c r="AO58">
        <v>0</v>
      </c>
      <c r="AP58">
        <v>1.1529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4.6374019999999998</v>
      </c>
      <c r="BA58">
        <v>2.1253000000000002</v>
      </c>
      <c r="BB58">
        <v>4.3365999999999998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2079.6347780000001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385.25920000000002</v>
      </c>
      <c r="L59">
        <v>64.504199999999997</v>
      </c>
      <c r="M59">
        <v>50.147795000000002</v>
      </c>
      <c r="N59">
        <v>121.48</v>
      </c>
      <c r="O59">
        <v>127.38</v>
      </c>
      <c r="P59">
        <v>137.945144</v>
      </c>
      <c r="Q59">
        <v>20.087900000000001</v>
      </c>
      <c r="R59">
        <v>29.8781</v>
      </c>
      <c r="S59">
        <v>24.9346</v>
      </c>
      <c r="T59">
        <v>3.09</v>
      </c>
      <c r="U59">
        <v>399.375</v>
      </c>
      <c r="V59">
        <v>20.049486999999999</v>
      </c>
      <c r="W59">
        <v>40.899079999999998</v>
      </c>
      <c r="X59">
        <v>98.16825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50.031574999999997</v>
      </c>
      <c r="AH59">
        <v>55.047339000000001</v>
      </c>
      <c r="AI59">
        <v>0</v>
      </c>
      <c r="AJ59">
        <v>0</v>
      </c>
      <c r="AK59">
        <v>68.830275</v>
      </c>
      <c r="AL59">
        <v>79.376220000000004</v>
      </c>
      <c r="AM59">
        <v>18.800616999999999</v>
      </c>
      <c r="AN59">
        <v>0</v>
      </c>
      <c r="AO59">
        <v>0</v>
      </c>
      <c r="AP59">
        <v>1.1529</v>
      </c>
      <c r="AQ59">
        <v>0</v>
      </c>
      <c r="AR59">
        <v>40.847999999999999</v>
      </c>
      <c r="AS59">
        <v>35.154834000000001</v>
      </c>
      <c r="AT59">
        <v>20.000025000000001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4.6374019999999998</v>
      </c>
      <c r="BA59">
        <v>2.1253000000000002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2125.373568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385.25920000000002</v>
      </c>
      <c r="L60">
        <v>64.504199999999997</v>
      </c>
      <c r="M60">
        <v>50.147795000000002</v>
      </c>
      <c r="N60">
        <v>121.48</v>
      </c>
      <c r="O60">
        <v>127.38</v>
      </c>
      <c r="P60">
        <v>137.945144</v>
      </c>
      <c r="Q60">
        <v>20.087900000000001</v>
      </c>
      <c r="R60">
        <v>29.8781</v>
      </c>
      <c r="S60">
        <v>24.9346</v>
      </c>
      <c r="T60">
        <v>3.09</v>
      </c>
      <c r="U60">
        <v>399.375</v>
      </c>
      <c r="V60">
        <v>20.8</v>
      </c>
      <c r="W60">
        <v>40.899079999999998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50.031574999999997</v>
      </c>
      <c r="AH60">
        <v>55.047339000000001</v>
      </c>
      <c r="AI60">
        <v>0</v>
      </c>
      <c r="AJ60">
        <v>0</v>
      </c>
      <c r="AK60">
        <v>68.830275</v>
      </c>
      <c r="AL60">
        <v>79.376220000000004</v>
      </c>
      <c r="AM60">
        <v>18.800616999999999</v>
      </c>
      <c r="AN60">
        <v>0</v>
      </c>
      <c r="AO60">
        <v>0</v>
      </c>
      <c r="AP60">
        <v>1.1529</v>
      </c>
      <c r="AQ60">
        <v>0</v>
      </c>
      <c r="AR60">
        <v>40.847999999999999</v>
      </c>
      <c r="AS60">
        <v>35.154834000000001</v>
      </c>
      <c r="AT60">
        <v>20.000025000000001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2.1253000000000002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2126.8240809999998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433.25920000000002</v>
      </c>
      <c r="L61">
        <v>64.504199999999997</v>
      </c>
      <c r="M61">
        <v>50.147795000000002</v>
      </c>
      <c r="N61">
        <v>121.48</v>
      </c>
      <c r="O61">
        <v>127.38</v>
      </c>
      <c r="P61">
        <v>137.945144</v>
      </c>
      <c r="Q61">
        <v>20.087900000000001</v>
      </c>
      <c r="R61">
        <v>29.8781</v>
      </c>
      <c r="S61">
        <v>24.9346</v>
      </c>
      <c r="T61">
        <v>3.09</v>
      </c>
      <c r="U61">
        <v>399.375</v>
      </c>
      <c r="V61">
        <v>20.8</v>
      </c>
      <c r="W61">
        <v>46.299079999999996</v>
      </c>
      <c r="X61">
        <v>98.868250000000003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50.031574999999997</v>
      </c>
      <c r="AH61">
        <v>82.905304000000001</v>
      </c>
      <c r="AI61">
        <v>0</v>
      </c>
      <c r="AJ61">
        <v>0</v>
      </c>
      <c r="AK61">
        <v>68.830275</v>
      </c>
      <c r="AL61">
        <v>79.376220000000004</v>
      </c>
      <c r="AM61">
        <v>18.800616999999999</v>
      </c>
      <c r="AN61">
        <v>0</v>
      </c>
      <c r="AO61">
        <v>0</v>
      </c>
      <c r="AP61">
        <v>3.0743999999999998</v>
      </c>
      <c r="AQ61">
        <v>0</v>
      </c>
      <c r="AR61">
        <v>40.847999999999999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4.6374019999999998</v>
      </c>
      <c r="BA61">
        <v>3.2033489999999998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2211.0815949999992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483.25920000000002</v>
      </c>
      <c r="L62">
        <v>64.504199999999997</v>
      </c>
      <c r="M62">
        <v>50.147795000000002</v>
      </c>
      <c r="N62">
        <v>121.48</v>
      </c>
      <c r="O62">
        <v>127.38</v>
      </c>
      <c r="P62">
        <v>137.945144</v>
      </c>
      <c r="Q62">
        <v>22.63</v>
      </c>
      <c r="R62">
        <v>32.361600000000003</v>
      </c>
      <c r="S62">
        <v>27.638981000000001</v>
      </c>
      <c r="T62">
        <v>3.09</v>
      </c>
      <c r="U62">
        <v>399.375</v>
      </c>
      <c r="V62">
        <v>20.8</v>
      </c>
      <c r="W62">
        <v>46.399079999999998</v>
      </c>
      <c r="X62">
        <v>98.868250000000003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50.031574999999997</v>
      </c>
      <c r="AH62">
        <v>110.094678</v>
      </c>
      <c r="AI62">
        <v>4.2720909999999996</v>
      </c>
      <c r="AJ62">
        <v>0</v>
      </c>
      <c r="AK62">
        <v>68.830275</v>
      </c>
      <c r="AL62">
        <v>79.376220000000004</v>
      </c>
      <c r="AM62">
        <v>18.800616999999999</v>
      </c>
      <c r="AN62">
        <v>0</v>
      </c>
      <c r="AO62">
        <v>0</v>
      </c>
      <c r="AP62">
        <v>3.0743999999999998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4.2505990000000002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2295.3482909999989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533.25919999999996</v>
      </c>
      <c r="L63">
        <v>64.504199999999997</v>
      </c>
      <c r="M63">
        <v>50.147795000000002</v>
      </c>
      <c r="N63">
        <v>121.48</v>
      </c>
      <c r="O63">
        <v>127.38</v>
      </c>
      <c r="P63">
        <v>137.945144</v>
      </c>
      <c r="Q63">
        <v>22.63</v>
      </c>
      <c r="R63">
        <v>32.361600000000003</v>
      </c>
      <c r="S63">
        <v>27.638981000000001</v>
      </c>
      <c r="T63">
        <v>3.09</v>
      </c>
      <c r="U63">
        <v>399.375</v>
      </c>
      <c r="V63">
        <v>20.8</v>
      </c>
      <c r="W63">
        <v>46.399079999999998</v>
      </c>
      <c r="X63">
        <v>98.868250000000003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50.031574999999997</v>
      </c>
      <c r="AH63">
        <v>137.618347</v>
      </c>
      <c r="AI63">
        <v>4.2720909999999996</v>
      </c>
      <c r="AJ63">
        <v>0</v>
      </c>
      <c r="AK63">
        <v>68.830275</v>
      </c>
      <c r="AL63">
        <v>79.376220000000004</v>
      </c>
      <c r="AM63">
        <v>18.800616999999999</v>
      </c>
      <c r="AN63">
        <v>0</v>
      </c>
      <c r="AO63">
        <v>0</v>
      </c>
      <c r="AP63">
        <v>4.9958999999999998</v>
      </c>
      <c r="AQ63">
        <v>0</v>
      </c>
      <c r="AR63">
        <v>34.776000000000003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6.9561019999999996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2378.1748089999987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583.25919999999996</v>
      </c>
      <c r="L64">
        <v>64.504199999999997</v>
      </c>
      <c r="M64">
        <v>50.147795000000002</v>
      </c>
      <c r="N64">
        <v>121.48</v>
      </c>
      <c r="O64">
        <v>127.38</v>
      </c>
      <c r="P64">
        <v>137.945144</v>
      </c>
      <c r="Q64">
        <v>22.63</v>
      </c>
      <c r="R64">
        <v>32.361600000000003</v>
      </c>
      <c r="S64">
        <v>27.638981000000001</v>
      </c>
      <c r="T64">
        <v>3.09</v>
      </c>
      <c r="U64">
        <v>399.375</v>
      </c>
      <c r="V64">
        <v>20.8</v>
      </c>
      <c r="W64">
        <v>46.399079999999998</v>
      </c>
      <c r="X64">
        <v>98.868250000000003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50.031574999999997</v>
      </c>
      <c r="AH64">
        <v>137.618347</v>
      </c>
      <c r="AI64">
        <v>4.2720909999999996</v>
      </c>
      <c r="AJ64">
        <v>0</v>
      </c>
      <c r="AK64">
        <v>68.830275</v>
      </c>
      <c r="AL64">
        <v>79.376220000000004</v>
      </c>
      <c r="AM64">
        <v>18.800616999999999</v>
      </c>
      <c r="AN64">
        <v>0</v>
      </c>
      <c r="AO64">
        <v>0</v>
      </c>
      <c r="AP64">
        <v>4.9958999999999998</v>
      </c>
      <c r="AQ64">
        <v>0</v>
      </c>
      <c r="AR64">
        <v>34.776000000000003</v>
      </c>
      <c r="AS64">
        <v>35.154834000000001</v>
      </c>
      <c r="AT64">
        <v>20.000025000000001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6.9561019999999996</v>
      </c>
      <c r="BA64">
        <v>5.3132479999999997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2428.1748089999987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615.52909999999997</v>
      </c>
      <c r="L65">
        <v>64.504199999999997</v>
      </c>
      <c r="M65">
        <v>50.147795000000002</v>
      </c>
      <c r="N65">
        <v>121.48</v>
      </c>
      <c r="O65">
        <v>127.38</v>
      </c>
      <c r="P65">
        <v>137.945144</v>
      </c>
      <c r="Q65">
        <v>22.63</v>
      </c>
      <c r="R65">
        <v>32.361600000000003</v>
      </c>
      <c r="S65">
        <v>27.638981000000001</v>
      </c>
      <c r="T65">
        <v>3.09</v>
      </c>
      <c r="U65">
        <v>399.375</v>
      </c>
      <c r="V65">
        <v>17.8</v>
      </c>
      <c r="W65">
        <v>46.399079999999998</v>
      </c>
      <c r="X65">
        <v>98.868250000000003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50.031574999999997</v>
      </c>
      <c r="AH65">
        <v>137.618347</v>
      </c>
      <c r="AI65">
        <v>4.2720909999999996</v>
      </c>
      <c r="AJ65">
        <v>0</v>
      </c>
      <c r="AK65">
        <v>68.830275</v>
      </c>
      <c r="AL65">
        <v>79.376220000000004</v>
      </c>
      <c r="AM65">
        <v>18.800616999999999</v>
      </c>
      <c r="AN65">
        <v>0</v>
      </c>
      <c r="AO65">
        <v>0</v>
      </c>
      <c r="AP65">
        <v>9.4794</v>
      </c>
      <c r="AQ65">
        <v>0</v>
      </c>
      <c r="AR65">
        <v>40.847999999999999</v>
      </c>
      <c r="AS65">
        <v>35.154834000000001</v>
      </c>
      <c r="AT65">
        <v>20.000025000000001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6.9561019999999996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2478.909423999999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615.52909999999997</v>
      </c>
      <c r="L66">
        <v>64.504199999999997</v>
      </c>
      <c r="M66">
        <v>50.147795000000002</v>
      </c>
      <c r="N66">
        <v>121.48</v>
      </c>
      <c r="O66">
        <v>127.38</v>
      </c>
      <c r="P66">
        <v>137.945144</v>
      </c>
      <c r="Q66">
        <v>22.63</v>
      </c>
      <c r="R66">
        <v>32.361600000000003</v>
      </c>
      <c r="S66">
        <v>27.638981000000001</v>
      </c>
      <c r="T66">
        <v>3.09</v>
      </c>
      <c r="U66">
        <v>399.375</v>
      </c>
      <c r="V66">
        <v>20.8</v>
      </c>
      <c r="W66">
        <v>46.399079999999998</v>
      </c>
      <c r="X66">
        <v>98.868250000000003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50.031574999999997</v>
      </c>
      <c r="AH66">
        <v>137.618347</v>
      </c>
      <c r="AI66">
        <v>4.2720909999999996</v>
      </c>
      <c r="AJ66">
        <v>0</v>
      </c>
      <c r="AK66">
        <v>68.830275</v>
      </c>
      <c r="AL66">
        <v>79.376220000000004</v>
      </c>
      <c r="AM66">
        <v>18.800616999999999</v>
      </c>
      <c r="AN66">
        <v>0</v>
      </c>
      <c r="AO66">
        <v>0</v>
      </c>
      <c r="AP66">
        <v>9.4794</v>
      </c>
      <c r="AQ66">
        <v>0</v>
      </c>
      <c r="AR66">
        <v>40.847999999999999</v>
      </c>
      <c r="AS66">
        <v>35.154834000000001</v>
      </c>
      <c r="AT66">
        <v>20.000025000000001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6.9561019999999996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2481.909423999999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612.55909999999994</v>
      </c>
      <c r="L67">
        <v>67.9268</v>
      </c>
      <c r="M67">
        <v>50.147795000000002</v>
      </c>
      <c r="N67">
        <v>121.48</v>
      </c>
      <c r="O67">
        <v>127.38</v>
      </c>
      <c r="P67">
        <v>137.945144</v>
      </c>
      <c r="Q67">
        <v>22.63</v>
      </c>
      <c r="R67">
        <v>31.373100000000001</v>
      </c>
      <c r="S67">
        <v>27.638981000000001</v>
      </c>
      <c r="T67">
        <v>3.09</v>
      </c>
      <c r="U67">
        <v>399.375</v>
      </c>
      <c r="V67">
        <v>20.8</v>
      </c>
      <c r="W67">
        <v>46.399079999999998</v>
      </c>
      <c r="X67">
        <v>98.868250000000003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50.031574999999997</v>
      </c>
      <c r="AH67">
        <v>137.618347</v>
      </c>
      <c r="AI67">
        <v>4.2720909999999996</v>
      </c>
      <c r="AJ67">
        <v>0</v>
      </c>
      <c r="AK67">
        <v>68.830275</v>
      </c>
      <c r="AL67">
        <v>79.376220000000004</v>
      </c>
      <c r="AM67">
        <v>18.800616999999999</v>
      </c>
      <c r="AN67">
        <v>0</v>
      </c>
      <c r="AO67">
        <v>0</v>
      </c>
      <c r="AP67">
        <v>9.4794</v>
      </c>
      <c r="AQ67">
        <v>0</v>
      </c>
      <c r="AR67">
        <v>40.847999999999999</v>
      </c>
      <c r="AS67">
        <v>35.154834000000001</v>
      </c>
      <c r="AT67">
        <v>20.000025000000001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6.9561019999999996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2474.8527239999989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612.55909999999994</v>
      </c>
      <c r="L68">
        <v>67.9268</v>
      </c>
      <c r="M68">
        <v>50.147795000000002</v>
      </c>
      <c r="N68">
        <v>121.48</v>
      </c>
      <c r="O68">
        <v>127.38</v>
      </c>
      <c r="P68">
        <v>137.945144</v>
      </c>
      <c r="Q68">
        <v>22.63</v>
      </c>
      <c r="R68">
        <v>31.373100000000001</v>
      </c>
      <c r="S68">
        <v>27.638981000000001</v>
      </c>
      <c r="T68">
        <v>3.09</v>
      </c>
      <c r="U68">
        <v>399.375</v>
      </c>
      <c r="V68">
        <v>20.8</v>
      </c>
      <c r="W68">
        <v>46.399079999999998</v>
      </c>
      <c r="X68">
        <v>98.868250000000003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50.031574999999997</v>
      </c>
      <c r="AH68">
        <v>137.618347</v>
      </c>
      <c r="AI68">
        <v>4.2720909999999996</v>
      </c>
      <c r="AJ68">
        <v>0</v>
      </c>
      <c r="AK68">
        <v>68.830275</v>
      </c>
      <c r="AL68">
        <v>79.376220000000004</v>
      </c>
      <c r="AM68">
        <v>18.800616999999999</v>
      </c>
      <c r="AN68">
        <v>0</v>
      </c>
      <c r="AO68">
        <v>0</v>
      </c>
      <c r="AP68">
        <v>3.0743999999999998</v>
      </c>
      <c r="AQ68">
        <v>0</v>
      </c>
      <c r="AR68">
        <v>34.776000000000003</v>
      </c>
      <c r="AS68">
        <v>35.154834000000001</v>
      </c>
      <c r="AT68">
        <v>20.000025000000001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2462.3757239999986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612.55909999999994</v>
      </c>
      <c r="L69">
        <v>69.842600000000004</v>
      </c>
      <c r="M69">
        <v>50.147795000000002</v>
      </c>
      <c r="N69">
        <v>121.48</v>
      </c>
      <c r="O69">
        <v>127.38</v>
      </c>
      <c r="P69">
        <v>137.945144</v>
      </c>
      <c r="Q69">
        <v>22.63</v>
      </c>
      <c r="R69">
        <v>22.45</v>
      </c>
      <c r="S69">
        <v>27.638981000000001</v>
      </c>
      <c r="T69">
        <v>3.09</v>
      </c>
      <c r="U69">
        <v>399.375</v>
      </c>
      <c r="V69">
        <v>17.8</v>
      </c>
      <c r="W69">
        <v>46.399079999999998</v>
      </c>
      <c r="X69">
        <v>98.868250000000003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50.031574999999997</v>
      </c>
      <c r="AH69">
        <v>137.618347</v>
      </c>
      <c r="AI69">
        <v>4.2720909999999996</v>
      </c>
      <c r="AJ69">
        <v>0</v>
      </c>
      <c r="AK69">
        <v>68.830275</v>
      </c>
      <c r="AL69">
        <v>79.376220000000004</v>
      </c>
      <c r="AM69">
        <v>18.800616999999999</v>
      </c>
      <c r="AN69">
        <v>0</v>
      </c>
      <c r="AO69">
        <v>0</v>
      </c>
      <c r="AP69">
        <v>5.6364000000000001</v>
      </c>
      <c r="AQ69">
        <v>0</v>
      </c>
      <c r="AR69">
        <v>34.776000000000003</v>
      </c>
      <c r="AS69">
        <v>35.154834000000001</v>
      </c>
      <c r="AT69">
        <v>20.000025000000001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2454.9304239999988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612.55909999999994</v>
      </c>
      <c r="L70">
        <v>69.842600000000004</v>
      </c>
      <c r="M70">
        <v>50.147795000000002</v>
      </c>
      <c r="N70">
        <v>121.48</v>
      </c>
      <c r="O70">
        <v>127.38</v>
      </c>
      <c r="P70">
        <v>137.945144</v>
      </c>
      <c r="Q70">
        <v>22.63</v>
      </c>
      <c r="R70">
        <v>22.45</v>
      </c>
      <c r="S70">
        <v>27.638981000000001</v>
      </c>
      <c r="T70">
        <v>3.09</v>
      </c>
      <c r="U70">
        <v>399.375</v>
      </c>
      <c r="V70">
        <v>17.8</v>
      </c>
      <c r="W70">
        <v>46.399079999999998</v>
      </c>
      <c r="X70">
        <v>98.868250000000003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50.031574999999997</v>
      </c>
      <c r="AH70">
        <v>165.14201700000001</v>
      </c>
      <c r="AI70">
        <v>4.2720909999999996</v>
      </c>
      <c r="AJ70">
        <v>0</v>
      </c>
      <c r="AK70">
        <v>68.830275</v>
      </c>
      <c r="AL70">
        <v>79.376220000000004</v>
      </c>
      <c r="AM70">
        <v>18.800616999999999</v>
      </c>
      <c r="AN70">
        <v>0</v>
      </c>
      <c r="AO70">
        <v>0</v>
      </c>
      <c r="AP70">
        <v>5.6364000000000001</v>
      </c>
      <c r="AQ70">
        <v>0</v>
      </c>
      <c r="AR70">
        <v>34.776000000000003</v>
      </c>
      <c r="AS70">
        <v>35.154834000000001</v>
      </c>
      <c r="AT70">
        <v>20.000025000000001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6.9561019999999996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2483.4243389999988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612.55909999999994</v>
      </c>
      <c r="L71">
        <v>69.842600000000004</v>
      </c>
      <c r="M71">
        <v>50.147795000000002</v>
      </c>
      <c r="N71">
        <v>121.48</v>
      </c>
      <c r="O71">
        <v>127.38</v>
      </c>
      <c r="P71">
        <v>137.945144</v>
      </c>
      <c r="Q71">
        <v>22.63</v>
      </c>
      <c r="R71">
        <v>22.45</v>
      </c>
      <c r="S71">
        <v>27.638981000000001</v>
      </c>
      <c r="T71">
        <v>3.09</v>
      </c>
      <c r="U71">
        <v>399.375</v>
      </c>
      <c r="V71">
        <v>20.8</v>
      </c>
      <c r="W71">
        <v>46.399079999999998</v>
      </c>
      <c r="X71">
        <v>86.018000000000001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50.031574999999997</v>
      </c>
      <c r="AH71">
        <v>165.14201700000001</v>
      </c>
      <c r="AI71">
        <v>4.2720909999999996</v>
      </c>
      <c r="AJ71">
        <v>0</v>
      </c>
      <c r="AK71">
        <v>68.830275</v>
      </c>
      <c r="AL71">
        <v>79.376220000000004</v>
      </c>
      <c r="AM71">
        <v>18.800616999999999</v>
      </c>
      <c r="AN71">
        <v>0</v>
      </c>
      <c r="AO71">
        <v>0</v>
      </c>
      <c r="AP71">
        <v>5.6364000000000001</v>
      </c>
      <c r="AQ71">
        <v>0</v>
      </c>
      <c r="AR71">
        <v>34.776000000000003</v>
      </c>
      <c r="AS71">
        <v>35.154834000000001</v>
      </c>
      <c r="AT71">
        <v>20.000025000000001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6.9561019999999996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2473.5740889999988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612.55909999999994</v>
      </c>
      <c r="L72">
        <v>69.842600000000004</v>
      </c>
      <c r="M72">
        <v>50.147795000000002</v>
      </c>
      <c r="N72">
        <v>121.48</v>
      </c>
      <c r="O72">
        <v>127.38</v>
      </c>
      <c r="P72">
        <v>137.945144</v>
      </c>
      <c r="Q72">
        <v>22.63</v>
      </c>
      <c r="R72">
        <v>22.45</v>
      </c>
      <c r="S72">
        <v>27.638981000000001</v>
      </c>
      <c r="T72">
        <v>3.09</v>
      </c>
      <c r="U72">
        <v>399.375</v>
      </c>
      <c r="V72">
        <v>20.8</v>
      </c>
      <c r="W72">
        <v>46.399079999999998</v>
      </c>
      <c r="X72">
        <v>86.018000000000001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50.031574999999997</v>
      </c>
      <c r="AH72">
        <v>165.14201700000001</v>
      </c>
      <c r="AI72">
        <v>4.2720909999999996</v>
      </c>
      <c r="AJ72">
        <v>0</v>
      </c>
      <c r="AK72">
        <v>68.830275</v>
      </c>
      <c r="AL72">
        <v>79.376220000000004</v>
      </c>
      <c r="AM72">
        <v>18.800616999999999</v>
      </c>
      <c r="AN72">
        <v>0</v>
      </c>
      <c r="AO72">
        <v>0</v>
      </c>
      <c r="AP72">
        <v>5.6364000000000001</v>
      </c>
      <c r="AQ72">
        <v>0</v>
      </c>
      <c r="AR72">
        <v>34.776000000000003</v>
      </c>
      <c r="AS72">
        <v>35.154834000000001</v>
      </c>
      <c r="AT72">
        <v>20.000025000000001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6.9561019999999996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2473.5740889999988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612.55909999999994</v>
      </c>
      <c r="L73">
        <v>107.3426</v>
      </c>
      <c r="M73">
        <v>50.147795000000002</v>
      </c>
      <c r="N73">
        <v>121.48</v>
      </c>
      <c r="O73">
        <v>127.38</v>
      </c>
      <c r="P73">
        <v>137.945144</v>
      </c>
      <c r="Q73">
        <v>22.63</v>
      </c>
      <c r="R73">
        <v>22.45</v>
      </c>
      <c r="S73">
        <v>27.638981000000001</v>
      </c>
      <c r="T73">
        <v>3.09</v>
      </c>
      <c r="U73">
        <v>337.5</v>
      </c>
      <c r="V73">
        <v>20.8</v>
      </c>
      <c r="W73">
        <v>46.399079999999998</v>
      </c>
      <c r="X73">
        <v>86.018000000000001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50.031574999999997</v>
      </c>
      <c r="AH73">
        <v>165.14201700000001</v>
      </c>
      <c r="AI73">
        <v>4.2720909999999996</v>
      </c>
      <c r="AJ73">
        <v>0</v>
      </c>
      <c r="AK73">
        <v>68.830275</v>
      </c>
      <c r="AL73">
        <v>79.376220000000004</v>
      </c>
      <c r="AM73">
        <v>18.800616999999999</v>
      </c>
      <c r="AN73">
        <v>0</v>
      </c>
      <c r="AO73">
        <v>0</v>
      </c>
      <c r="AP73">
        <v>5.6364000000000001</v>
      </c>
      <c r="AQ73">
        <v>0</v>
      </c>
      <c r="AR73">
        <v>34.776000000000003</v>
      </c>
      <c r="AS73">
        <v>35.154834000000001</v>
      </c>
      <c r="AT73">
        <v>20.000025000000001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6.9561019999999996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2449.1990889999988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612.55909999999994</v>
      </c>
      <c r="L74">
        <v>148.567216</v>
      </c>
      <c r="M74">
        <v>50.147795000000002</v>
      </c>
      <c r="N74">
        <v>121.48</v>
      </c>
      <c r="O74">
        <v>127.38</v>
      </c>
      <c r="P74">
        <v>137.945144</v>
      </c>
      <c r="Q74">
        <v>22.63</v>
      </c>
      <c r="R74">
        <v>22.45</v>
      </c>
      <c r="S74">
        <v>27.638981000000001</v>
      </c>
      <c r="T74">
        <v>3.09</v>
      </c>
      <c r="U74">
        <v>337.5</v>
      </c>
      <c r="V74">
        <v>20.8</v>
      </c>
      <c r="W74">
        <v>46.399079999999998</v>
      </c>
      <c r="X74">
        <v>86.018000000000001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50.031574999999997</v>
      </c>
      <c r="AH74">
        <v>165.14201700000001</v>
      </c>
      <c r="AI74">
        <v>4.2720909999999996</v>
      </c>
      <c r="AJ74">
        <v>0</v>
      </c>
      <c r="AK74">
        <v>68.830275</v>
      </c>
      <c r="AL74">
        <v>79.376220000000004</v>
      </c>
      <c r="AM74">
        <v>18.800616999999999</v>
      </c>
      <c r="AN74">
        <v>0</v>
      </c>
      <c r="AO74">
        <v>0</v>
      </c>
      <c r="AP74">
        <v>5.6364000000000001</v>
      </c>
      <c r="AQ74">
        <v>0</v>
      </c>
      <c r="AR74">
        <v>34.776000000000003</v>
      </c>
      <c r="AS74">
        <v>35.154834000000001</v>
      </c>
      <c r="AT74">
        <v>20.000025000000001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6.9561019999999996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2490.4237049999988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685.05909999999994</v>
      </c>
      <c r="L75">
        <v>177.640782</v>
      </c>
      <c r="M75">
        <v>50.147795000000002</v>
      </c>
      <c r="N75">
        <v>121.48</v>
      </c>
      <c r="O75">
        <v>127.38</v>
      </c>
      <c r="P75">
        <v>143.608003</v>
      </c>
      <c r="Q75">
        <v>22.63</v>
      </c>
      <c r="R75">
        <v>22.45</v>
      </c>
      <c r="S75">
        <v>27.638981000000001</v>
      </c>
      <c r="T75">
        <v>3.09</v>
      </c>
      <c r="U75">
        <v>337.5</v>
      </c>
      <c r="V75">
        <v>20.8</v>
      </c>
      <c r="W75">
        <v>37.293500000000002</v>
      </c>
      <c r="X75">
        <v>68.817999999999998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50.031574999999997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79.376220000000004</v>
      </c>
      <c r="AM75">
        <v>18.800616999999999</v>
      </c>
      <c r="AN75">
        <v>0</v>
      </c>
      <c r="AO75">
        <v>0</v>
      </c>
      <c r="AP75">
        <v>5.6364000000000001</v>
      </c>
      <c r="AQ75">
        <v>9.9601640000000007</v>
      </c>
      <c r="AR75">
        <v>34.776000000000003</v>
      </c>
      <c r="AS75">
        <v>35.154834000000001</v>
      </c>
      <c r="AT75">
        <v>20.000025000000001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6.9561019999999996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2581.3147139999992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201.551254</v>
      </c>
      <c r="M76">
        <v>50.147795000000002</v>
      </c>
      <c r="N76">
        <v>121.48</v>
      </c>
      <c r="O76">
        <v>127.38</v>
      </c>
      <c r="P76">
        <v>144.58895000000001</v>
      </c>
      <c r="Q76">
        <v>22.63</v>
      </c>
      <c r="R76">
        <v>23.791499999999999</v>
      </c>
      <c r="S76">
        <v>27.638981000000001</v>
      </c>
      <c r="T76">
        <v>3.09</v>
      </c>
      <c r="U76">
        <v>337.5</v>
      </c>
      <c r="V76">
        <v>20.8</v>
      </c>
      <c r="W76">
        <v>42.793500000000002</v>
      </c>
      <c r="X76">
        <v>86.018000000000001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50.031574999999997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18.800616999999999</v>
      </c>
      <c r="AN76">
        <v>0</v>
      </c>
      <c r="AO76">
        <v>0</v>
      </c>
      <c r="AP76">
        <v>5.6364000000000001</v>
      </c>
      <c r="AQ76">
        <v>19.920327</v>
      </c>
      <c r="AR76">
        <v>34.776000000000003</v>
      </c>
      <c r="AS76">
        <v>35.154834000000001</v>
      </c>
      <c r="AT76">
        <v>20.000025000000001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2655.4058489999993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208.87139999999999</v>
      </c>
      <c r="M77">
        <v>50.147795000000002</v>
      </c>
      <c r="N77">
        <v>121.48</v>
      </c>
      <c r="O77">
        <v>127.38</v>
      </c>
      <c r="P77">
        <v>144.58895000000001</v>
      </c>
      <c r="Q77">
        <v>22.63</v>
      </c>
      <c r="R77">
        <v>20.5916</v>
      </c>
      <c r="S77">
        <v>27.638981000000001</v>
      </c>
      <c r="T77">
        <v>1.49</v>
      </c>
      <c r="U77">
        <v>337.5</v>
      </c>
      <c r="V77">
        <v>20.6</v>
      </c>
      <c r="W77">
        <v>42.793500000000002</v>
      </c>
      <c r="X77">
        <v>86.018000000000001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50.031574999999997</v>
      </c>
      <c r="AH77">
        <v>165.14201700000001</v>
      </c>
      <c r="AI77">
        <v>6.1029879999999999</v>
      </c>
      <c r="AJ77">
        <v>0</v>
      </c>
      <c r="AK77">
        <v>68.830275</v>
      </c>
      <c r="AL77">
        <v>79.376220000000004</v>
      </c>
      <c r="AM77">
        <v>18.800616999999999</v>
      </c>
      <c r="AN77">
        <v>0</v>
      </c>
      <c r="AO77">
        <v>0</v>
      </c>
      <c r="AP77">
        <v>5.6364000000000001</v>
      </c>
      <c r="AQ77">
        <v>30.039853999999998</v>
      </c>
      <c r="AR77">
        <v>34.776000000000003</v>
      </c>
      <c r="AS77">
        <v>35.154834000000001</v>
      </c>
      <c r="AT77">
        <v>20.000025000000001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2680.5605529999998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208.87139999999999</v>
      </c>
      <c r="M78">
        <v>50.147795000000002</v>
      </c>
      <c r="N78">
        <v>121.48</v>
      </c>
      <c r="O78">
        <v>127.38</v>
      </c>
      <c r="P78">
        <v>144.58895000000001</v>
      </c>
      <c r="Q78">
        <v>19.53</v>
      </c>
      <c r="R78">
        <v>25.0185</v>
      </c>
      <c r="S78">
        <v>23.738980999999999</v>
      </c>
      <c r="T78">
        <v>1.49</v>
      </c>
      <c r="U78">
        <v>337.5</v>
      </c>
      <c r="V78">
        <v>20.8</v>
      </c>
      <c r="W78">
        <v>42.793500000000002</v>
      </c>
      <c r="X78">
        <v>86.018000000000001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50.031574999999997</v>
      </c>
      <c r="AH78">
        <v>165.14201700000001</v>
      </c>
      <c r="AI78">
        <v>9.1544819999999998</v>
      </c>
      <c r="AJ78">
        <v>0</v>
      </c>
      <c r="AK78">
        <v>68.830275</v>
      </c>
      <c r="AL78">
        <v>79.376220000000004</v>
      </c>
      <c r="AM78">
        <v>18.838674000000001</v>
      </c>
      <c r="AN78">
        <v>0</v>
      </c>
      <c r="AO78">
        <v>0</v>
      </c>
      <c r="AP78">
        <v>7.8140999999999998</v>
      </c>
      <c r="AQ78">
        <v>41.115555999999998</v>
      </c>
      <c r="AR78">
        <v>34.776000000000003</v>
      </c>
      <c r="AS78">
        <v>37.890518999999998</v>
      </c>
      <c r="AT78">
        <v>20.000025000000001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2714.8710239999996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109.205347</v>
      </c>
      <c r="M79">
        <v>50.147795000000002</v>
      </c>
      <c r="N79">
        <v>121.48</v>
      </c>
      <c r="O79">
        <v>127.38</v>
      </c>
      <c r="P79">
        <v>144.58895000000001</v>
      </c>
      <c r="Q79">
        <v>22.63</v>
      </c>
      <c r="R79">
        <v>25.0185</v>
      </c>
      <c r="S79">
        <v>27.038981</v>
      </c>
      <c r="T79">
        <v>1.49</v>
      </c>
      <c r="U79">
        <v>337.5</v>
      </c>
      <c r="V79">
        <v>20.8</v>
      </c>
      <c r="W79">
        <v>42.793500000000002</v>
      </c>
      <c r="X79">
        <v>86.018000000000001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50.031574999999997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18.838674000000001</v>
      </c>
      <c r="AN79">
        <v>0</v>
      </c>
      <c r="AO79">
        <v>0</v>
      </c>
      <c r="AP79">
        <v>3.0743999999999998</v>
      </c>
      <c r="AQ79">
        <v>41.115555999999998</v>
      </c>
      <c r="AR79">
        <v>34.776000000000003</v>
      </c>
      <c r="AS79">
        <v>37.890518999999998</v>
      </c>
      <c r="AT79">
        <v>20.000025000000001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2666.5008719999996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109.205347</v>
      </c>
      <c r="M80">
        <v>50.147795000000002</v>
      </c>
      <c r="N80">
        <v>121.48</v>
      </c>
      <c r="O80">
        <v>127.38</v>
      </c>
      <c r="P80">
        <v>144.58895000000001</v>
      </c>
      <c r="Q80">
        <v>22.23</v>
      </c>
      <c r="R80">
        <v>26.849900000000002</v>
      </c>
      <c r="S80">
        <v>27.038981</v>
      </c>
      <c r="T80">
        <v>1.49</v>
      </c>
      <c r="U80">
        <v>337.5</v>
      </c>
      <c r="V80">
        <v>20.8</v>
      </c>
      <c r="W80">
        <v>42.793500000000002</v>
      </c>
      <c r="X80">
        <v>86.018000000000001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50.031574999999997</v>
      </c>
      <c r="AH80">
        <v>165.14201700000001</v>
      </c>
      <c r="AI80">
        <v>58.790083000000003</v>
      </c>
      <c r="AJ80">
        <v>0</v>
      </c>
      <c r="AK80">
        <v>68.830275</v>
      </c>
      <c r="AL80">
        <v>79.376220000000004</v>
      </c>
      <c r="AM80">
        <v>18.838674000000001</v>
      </c>
      <c r="AN80">
        <v>0</v>
      </c>
      <c r="AO80">
        <v>0</v>
      </c>
      <c r="AP80">
        <v>3.0743999999999998</v>
      </c>
      <c r="AQ80">
        <v>41.115555999999998</v>
      </c>
      <c r="AR80">
        <v>34.776000000000003</v>
      </c>
      <c r="AS80">
        <v>37.890518999999998</v>
      </c>
      <c r="AT80">
        <v>20.000025000000001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2667.9322719999996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685.51594699999998</v>
      </c>
      <c r="L81">
        <v>109.205347</v>
      </c>
      <c r="M81">
        <v>73.356825000000001</v>
      </c>
      <c r="N81">
        <v>121.48</v>
      </c>
      <c r="O81">
        <v>127.38</v>
      </c>
      <c r="P81">
        <v>144.58895000000001</v>
      </c>
      <c r="Q81">
        <v>22.23</v>
      </c>
      <c r="R81">
        <v>26.849900000000002</v>
      </c>
      <c r="S81">
        <v>27.038981</v>
      </c>
      <c r="T81">
        <v>1.49</v>
      </c>
      <c r="U81">
        <v>337.5</v>
      </c>
      <c r="V81">
        <v>20.8</v>
      </c>
      <c r="W81">
        <v>42.793500000000002</v>
      </c>
      <c r="X81">
        <v>86.018000000000001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50.031574999999997</v>
      </c>
      <c r="AH81">
        <v>165.14201700000001</v>
      </c>
      <c r="AI81">
        <v>58.790083000000003</v>
      </c>
      <c r="AJ81">
        <v>0</v>
      </c>
      <c r="AK81">
        <v>68.830275</v>
      </c>
      <c r="AL81">
        <v>79.376220000000004</v>
      </c>
      <c r="AM81">
        <v>18.838674000000001</v>
      </c>
      <c r="AN81">
        <v>0</v>
      </c>
      <c r="AO81">
        <v>0</v>
      </c>
      <c r="AP81">
        <v>3.0743999999999998</v>
      </c>
      <c r="AQ81">
        <v>41.115555999999998</v>
      </c>
      <c r="AR81">
        <v>34.776000000000003</v>
      </c>
      <c r="AS81">
        <v>37.890518999999998</v>
      </c>
      <c r="AT81">
        <v>20.000025000000001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2687.9413019999993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685.51594699999998</v>
      </c>
      <c r="L82">
        <v>109.205347</v>
      </c>
      <c r="M82">
        <v>73.356825000000001</v>
      </c>
      <c r="N82">
        <v>121.48</v>
      </c>
      <c r="O82">
        <v>127.38</v>
      </c>
      <c r="P82">
        <v>144.58895000000001</v>
      </c>
      <c r="Q82">
        <v>22.23</v>
      </c>
      <c r="R82">
        <v>28.6813</v>
      </c>
      <c r="S82">
        <v>27.038981</v>
      </c>
      <c r="T82">
        <v>1.49</v>
      </c>
      <c r="U82">
        <v>337.5</v>
      </c>
      <c r="V82">
        <v>20.8</v>
      </c>
      <c r="W82">
        <v>42.793500000000002</v>
      </c>
      <c r="X82">
        <v>86.018000000000001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50.031574999999997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18.838674000000001</v>
      </c>
      <c r="AN82">
        <v>0</v>
      </c>
      <c r="AO82">
        <v>0</v>
      </c>
      <c r="AP82">
        <v>3.0743999999999998</v>
      </c>
      <c r="AQ82">
        <v>41.115555999999998</v>
      </c>
      <c r="AR82">
        <v>34.776000000000003</v>
      </c>
      <c r="AS82">
        <v>37.890518999999998</v>
      </c>
      <c r="AT82">
        <v>20.000025000000001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2689.7727019999993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685.51594699999998</v>
      </c>
      <c r="L83">
        <v>109.205347</v>
      </c>
      <c r="M83">
        <v>73.356825000000001</v>
      </c>
      <c r="N83">
        <v>121.48</v>
      </c>
      <c r="O83">
        <v>127.38</v>
      </c>
      <c r="P83">
        <v>144.58895000000001</v>
      </c>
      <c r="Q83">
        <v>22.23</v>
      </c>
      <c r="R83">
        <v>32.367868000000001</v>
      </c>
      <c r="S83">
        <v>27.038981</v>
      </c>
      <c r="T83">
        <v>1.49</v>
      </c>
      <c r="U83">
        <v>337.5</v>
      </c>
      <c r="V83">
        <v>20.8</v>
      </c>
      <c r="W83">
        <v>42.793500000000002</v>
      </c>
      <c r="X83">
        <v>86.018000000000001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50.031574999999997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18.838674000000001</v>
      </c>
      <c r="AN83">
        <v>0</v>
      </c>
      <c r="AO83">
        <v>0</v>
      </c>
      <c r="AP83">
        <v>3.0743999999999998</v>
      </c>
      <c r="AQ83">
        <v>41.115555999999998</v>
      </c>
      <c r="AR83">
        <v>34.776000000000003</v>
      </c>
      <c r="AS83">
        <v>37.890518999999998</v>
      </c>
      <c r="AT83">
        <v>20.000025000000001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2693.4592699999994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685.51594699999998</v>
      </c>
      <c r="L84">
        <v>109.205347</v>
      </c>
      <c r="M84">
        <v>73.356825000000001</v>
      </c>
      <c r="N84">
        <v>121.48</v>
      </c>
      <c r="O84">
        <v>127.38</v>
      </c>
      <c r="P84">
        <v>144.58895000000001</v>
      </c>
      <c r="Q84">
        <v>22.23</v>
      </c>
      <c r="R84">
        <v>34.818199999999997</v>
      </c>
      <c r="S84">
        <v>27.038981</v>
      </c>
      <c r="T84">
        <v>1.49</v>
      </c>
      <c r="U84">
        <v>337.5</v>
      </c>
      <c r="V84">
        <v>20.8</v>
      </c>
      <c r="W84">
        <v>42.793500000000002</v>
      </c>
      <c r="X84">
        <v>86.018000000000001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50.031574999999997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18.838674000000001</v>
      </c>
      <c r="AN84">
        <v>0</v>
      </c>
      <c r="AO84">
        <v>0</v>
      </c>
      <c r="AP84">
        <v>3.0743999999999998</v>
      </c>
      <c r="AQ84">
        <v>41.115555999999998</v>
      </c>
      <c r="AR84">
        <v>34.776000000000003</v>
      </c>
      <c r="AS84">
        <v>37.890518999999998</v>
      </c>
      <c r="AT84">
        <v>20.000025000000001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2695.9096019999993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685.51594699999998</v>
      </c>
      <c r="L85">
        <v>109.205347</v>
      </c>
      <c r="M85">
        <v>73.356825000000001</v>
      </c>
      <c r="N85">
        <v>121.48</v>
      </c>
      <c r="O85">
        <v>127.38</v>
      </c>
      <c r="P85">
        <v>144.58895000000001</v>
      </c>
      <c r="Q85">
        <v>22.23</v>
      </c>
      <c r="R85">
        <v>34.818199999999997</v>
      </c>
      <c r="S85">
        <v>27.038981</v>
      </c>
      <c r="T85">
        <v>1.49</v>
      </c>
      <c r="U85">
        <v>337.5</v>
      </c>
      <c r="V85">
        <v>20.8</v>
      </c>
      <c r="W85">
        <v>42.793500000000002</v>
      </c>
      <c r="X85">
        <v>86.018000000000001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50.031574999999997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18.838674000000001</v>
      </c>
      <c r="AN85">
        <v>0</v>
      </c>
      <c r="AO85">
        <v>0</v>
      </c>
      <c r="AP85">
        <v>4.0991999999999997</v>
      </c>
      <c r="AQ85">
        <v>41.115555999999998</v>
      </c>
      <c r="AR85">
        <v>34.776000000000003</v>
      </c>
      <c r="AS85">
        <v>37.890518999999998</v>
      </c>
      <c r="AT85">
        <v>20.000025000000001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2647.2988009999995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685.51594699999998</v>
      </c>
      <c r="L86">
        <v>109.205347</v>
      </c>
      <c r="M86">
        <v>73.356825000000001</v>
      </c>
      <c r="N86">
        <v>121.48</v>
      </c>
      <c r="O86">
        <v>127.38</v>
      </c>
      <c r="P86">
        <v>144.58895000000001</v>
      </c>
      <c r="Q86">
        <v>22.23</v>
      </c>
      <c r="R86">
        <v>36.0306</v>
      </c>
      <c r="S86">
        <v>27.038981</v>
      </c>
      <c r="T86">
        <v>1.49</v>
      </c>
      <c r="U86">
        <v>337.5</v>
      </c>
      <c r="V86">
        <v>20.8</v>
      </c>
      <c r="W86">
        <v>42.793500000000002</v>
      </c>
      <c r="X86">
        <v>86.018000000000001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50.031574999999997</v>
      </c>
      <c r="AH86">
        <v>165.14201700000001</v>
      </c>
      <c r="AI86">
        <v>3.814368</v>
      </c>
      <c r="AJ86">
        <v>0</v>
      </c>
      <c r="AK86">
        <v>68.830275</v>
      </c>
      <c r="AL86">
        <v>79.376220000000004</v>
      </c>
      <c r="AM86">
        <v>18.800616999999999</v>
      </c>
      <c r="AN86">
        <v>0</v>
      </c>
      <c r="AO86">
        <v>0</v>
      </c>
      <c r="AP86">
        <v>2.8182</v>
      </c>
      <c r="AQ86">
        <v>39.840654999999998</v>
      </c>
      <c r="AR86">
        <v>34.776000000000003</v>
      </c>
      <c r="AS86">
        <v>35.154834000000001</v>
      </c>
      <c r="AT86">
        <v>20.000025000000001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2631.1205449999993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685.51594699999998</v>
      </c>
      <c r="L87">
        <v>109.205347</v>
      </c>
      <c r="M87">
        <v>73.356825000000001</v>
      </c>
      <c r="N87">
        <v>121.48</v>
      </c>
      <c r="O87">
        <v>127.38</v>
      </c>
      <c r="P87">
        <v>144.58895000000001</v>
      </c>
      <c r="Q87">
        <v>22.23</v>
      </c>
      <c r="R87">
        <v>36.0306</v>
      </c>
      <c r="S87">
        <v>27.038981</v>
      </c>
      <c r="T87">
        <v>1.49</v>
      </c>
      <c r="U87">
        <v>337.5</v>
      </c>
      <c r="V87">
        <v>20.8</v>
      </c>
      <c r="W87">
        <v>42.793500000000002</v>
      </c>
      <c r="X87">
        <v>86.018000000000001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9.222505</v>
      </c>
      <c r="AG87">
        <v>50.031574999999997</v>
      </c>
      <c r="AH87">
        <v>165.14201700000001</v>
      </c>
      <c r="AI87">
        <v>0</v>
      </c>
      <c r="AJ87">
        <v>0</v>
      </c>
      <c r="AK87">
        <v>68.830275</v>
      </c>
      <c r="AL87">
        <v>79.376220000000004</v>
      </c>
      <c r="AM87">
        <v>18.800616999999999</v>
      </c>
      <c r="AN87">
        <v>0</v>
      </c>
      <c r="AO87">
        <v>0</v>
      </c>
      <c r="AP87">
        <v>2.8182</v>
      </c>
      <c r="AQ87">
        <v>39.840654999999998</v>
      </c>
      <c r="AR87">
        <v>34.776000000000003</v>
      </c>
      <c r="AS87">
        <v>35.154834000000001</v>
      </c>
      <c r="AT87">
        <v>20.000025000000001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2633.8269769999993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685.51594699999998</v>
      </c>
      <c r="L88">
        <v>109.205347</v>
      </c>
      <c r="M88">
        <v>73.356825000000001</v>
      </c>
      <c r="N88">
        <v>121.48</v>
      </c>
      <c r="O88">
        <v>127.38</v>
      </c>
      <c r="P88">
        <v>144.58895000000001</v>
      </c>
      <c r="Q88">
        <v>22.23</v>
      </c>
      <c r="R88">
        <v>36.0306</v>
      </c>
      <c r="S88">
        <v>27.038981</v>
      </c>
      <c r="T88">
        <v>1.49</v>
      </c>
      <c r="U88">
        <v>337.5</v>
      </c>
      <c r="V88">
        <v>20.8</v>
      </c>
      <c r="W88">
        <v>42.793500000000002</v>
      </c>
      <c r="X88">
        <v>86.018000000000001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9.222505</v>
      </c>
      <c r="AG88">
        <v>50.031574999999997</v>
      </c>
      <c r="AH88">
        <v>165.14201700000001</v>
      </c>
      <c r="AI88">
        <v>0</v>
      </c>
      <c r="AJ88">
        <v>0</v>
      </c>
      <c r="AK88">
        <v>68.830275</v>
      </c>
      <c r="AL88">
        <v>79.376220000000004</v>
      </c>
      <c r="AM88">
        <v>18.800616999999999</v>
      </c>
      <c r="AN88">
        <v>0</v>
      </c>
      <c r="AO88">
        <v>0</v>
      </c>
      <c r="AP88">
        <v>2.8182</v>
      </c>
      <c r="AQ88">
        <v>39.840654999999998</v>
      </c>
      <c r="AR88">
        <v>34.776000000000003</v>
      </c>
      <c r="AS88">
        <v>35.154834000000001</v>
      </c>
      <c r="AT88">
        <v>20.000025000000001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2633.8269769999993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685.51594699999998</v>
      </c>
      <c r="L89">
        <v>109.205347</v>
      </c>
      <c r="M89">
        <v>73.356825000000001</v>
      </c>
      <c r="N89">
        <v>121.48</v>
      </c>
      <c r="O89">
        <v>127.38</v>
      </c>
      <c r="P89">
        <v>144.58895000000001</v>
      </c>
      <c r="Q89">
        <v>22.23</v>
      </c>
      <c r="R89">
        <v>36.0306</v>
      </c>
      <c r="S89">
        <v>27.038981</v>
      </c>
      <c r="T89">
        <v>1.49</v>
      </c>
      <c r="U89">
        <v>337.5</v>
      </c>
      <c r="V89">
        <v>20.8</v>
      </c>
      <c r="W89">
        <v>42.793500000000002</v>
      </c>
      <c r="X89">
        <v>86.018000000000001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50.031574999999997</v>
      </c>
      <c r="AH89">
        <v>165.14201700000001</v>
      </c>
      <c r="AI89">
        <v>0</v>
      </c>
      <c r="AJ89">
        <v>0</v>
      </c>
      <c r="AK89">
        <v>68.830275</v>
      </c>
      <c r="AL89">
        <v>79.376220000000004</v>
      </c>
      <c r="AM89">
        <v>18.800616999999999</v>
      </c>
      <c r="AN89">
        <v>0</v>
      </c>
      <c r="AO89">
        <v>0</v>
      </c>
      <c r="AP89">
        <v>2.8182</v>
      </c>
      <c r="AQ89">
        <v>39.840654999999998</v>
      </c>
      <c r="AR89">
        <v>34.776000000000003</v>
      </c>
      <c r="AS89">
        <v>35.154834000000001</v>
      </c>
      <c r="AT89">
        <v>20.000025000000001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2633.8269769999993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685.51594699999998</v>
      </c>
      <c r="L90">
        <v>109.205347</v>
      </c>
      <c r="M90">
        <v>73.356825000000001</v>
      </c>
      <c r="N90">
        <v>121.48</v>
      </c>
      <c r="O90">
        <v>127.38</v>
      </c>
      <c r="P90">
        <v>144.58895000000001</v>
      </c>
      <c r="Q90">
        <v>22.23</v>
      </c>
      <c r="R90">
        <v>36.0306</v>
      </c>
      <c r="S90">
        <v>27.038981</v>
      </c>
      <c r="T90">
        <v>1.49</v>
      </c>
      <c r="U90">
        <v>337.5</v>
      </c>
      <c r="V90">
        <v>20.8</v>
      </c>
      <c r="W90">
        <v>42.793500000000002</v>
      </c>
      <c r="X90">
        <v>86.018000000000001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50.031574999999997</v>
      </c>
      <c r="AH90">
        <v>165.14201700000001</v>
      </c>
      <c r="AI90">
        <v>0</v>
      </c>
      <c r="AJ90">
        <v>0</v>
      </c>
      <c r="AK90">
        <v>68.830275</v>
      </c>
      <c r="AL90">
        <v>79.376220000000004</v>
      </c>
      <c r="AM90">
        <v>18.838674000000001</v>
      </c>
      <c r="AN90">
        <v>0</v>
      </c>
      <c r="AO90">
        <v>0</v>
      </c>
      <c r="AP90">
        <v>1.7934000000000001</v>
      </c>
      <c r="AQ90">
        <v>41.115555999999998</v>
      </c>
      <c r="AR90">
        <v>34.776000000000003</v>
      </c>
      <c r="AS90">
        <v>37.890518999999998</v>
      </c>
      <c r="AT90">
        <v>20.000025000000001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2637.0509189999998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685.51594699999998</v>
      </c>
      <c r="L91">
        <v>109.205347</v>
      </c>
      <c r="M91">
        <v>73.356825000000001</v>
      </c>
      <c r="N91">
        <v>121.48</v>
      </c>
      <c r="O91">
        <v>127.38</v>
      </c>
      <c r="P91">
        <v>144.58895000000001</v>
      </c>
      <c r="Q91">
        <v>22.23</v>
      </c>
      <c r="R91">
        <v>36.0306</v>
      </c>
      <c r="S91">
        <v>27.038981</v>
      </c>
      <c r="T91">
        <v>1.49</v>
      </c>
      <c r="U91">
        <v>337.5</v>
      </c>
      <c r="V91">
        <v>20.8</v>
      </c>
      <c r="W91">
        <v>42.793500000000002</v>
      </c>
      <c r="X91">
        <v>86.018000000000001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50.031574999999997</v>
      </c>
      <c r="AH91">
        <v>165.14201700000001</v>
      </c>
      <c r="AI91">
        <v>0</v>
      </c>
      <c r="AJ91">
        <v>0</v>
      </c>
      <c r="AK91">
        <v>68.830275</v>
      </c>
      <c r="AL91">
        <v>79.376220000000004</v>
      </c>
      <c r="AM91">
        <v>18.838674000000001</v>
      </c>
      <c r="AN91">
        <v>0</v>
      </c>
      <c r="AO91">
        <v>0</v>
      </c>
      <c r="AP91">
        <v>1.7934000000000001</v>
      </c>
      <c r="AQ91">
        <v>41.115555999999998</v>
      </c>
      <c r="AR91">
        <v>34.776000000000003</v>
      </c>
      <c r="AS91">
        <v>37.890518999999998</v>
      </c>
      <c r="AT91">
        <v>20.000025000000001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2637.0509189999998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685.51594699999998</v>
      </c>
      <c r="L92">
        <v>109.205347</v>
      </c>
      <c r="M92">
        <v>73.356825000000001</v>
      </c>
      <c r="N92">
        <v>121.48</v>
      </c>
      <c r="O92">
        <v>127.38</v>
      </c>
      <c r="P92">
        <v>144.58895000000001</v>
      </c>
      <c r="Q92">
        <v>22.23</v>
      </c>
      <c r="R92">
        <v>36.0306</v>
      </c>
      <c r="S92">
        <v>27.038981</v>
      </c>
      <c r="T92">
        <v>1.49</v>
      </c>
      <c r="U92">
        <v>337.5</v>
      </c>
      <c r="V92">
        <v>20.8</v>
      </c>
      <c r="W92">
        <v>42.793500000000002</v>
      </c>
      <c r="X92">
        <v>86.018000000000001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50.031574999999997</v>
      </c>
      <c r="AH92">
        <v>165.14201700000001</v>
      </c>
      <c r="AI92">
        <v>0</v>
      </c>
      <c r="AJ92">
        <v>0</v>
      </c>
      <c r="AK92">
        <v>68.830275</v>
      </c>
      <c r="AL92">
        <v>79.376220000000004</v>
      </c>
      <c r="AM92">
        <v>18.838674000000001</v>
      </c>
      <c r="AN92">
        <v>0</v>
      </c>
      <c r="AO92">
        <v>0</v>
      </c>
      <c r="AP92">
        <v>1.7934000000000001</v>
      </c>
      <c r="AQ92">
        <v>41.115555999999998</v>
      </c>
      <c r="AR92">
        <v>34.776000000000003</v>
      </c>
      <c r="AS92">
        <v>37.890518999999998</v>
      </c>
      <c r="AT92">
        <v>20.000025000000001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2637.0509189999998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685.51594699999998</v>
      </c>
      <c r="L93">
        <v>109.205347</v>
      </c>
      <c r="M93">
        <v>73.356825000000001</v>
      </c>
      <c r="N93">
        <v>121.48</v>
      </c>
      <c r="O93">
        <v>127.38</v>
      </c>
      <c r="P93">
        <v>144.58895000000001</v>
      </c>
      <c r="Q93">
        <v>22.23</v>
      </c>
      <c r="R93">
        <v>36.0306</v>
      </c>
      <c r="S93">
        <v>27.038981</v>
      </c>
      <c r="T93">
        <v>1.49</v>
      </c>
      <c r="U93">
        <v>337.5</v>
      </c>
      <c r="V93">
        <v>20.8</v>
      </c>
      <c r="W93">
        <v>42.793500000000002</v>
      </c>
      <c r="X93">
        <v>86.018000000000001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50.031574999999997</v>
      </c>
      <c r="AH93">
        <v>165.14201700000001</v>
      </c>
      <c r="AI93">
        <v>0</v>
      </c>
      <c r="AJ93">
        <v>0</v>
      </c>
      <c r="AK93">
        <v>68.830275</v>
      </c>
      <c r="AL93">
        <v>79.376220000000004</v>
      </c>
      <c r="AM93">
        <v>18.838674000000001</v>
      </c>
      <c r="AN93">
        <v>0</v>
      </c>
      <c r="AO93">
        <v>0</v>
      </c>
      <c r="AP93">
        <v>1.7934000000000001</v>
      </c>
      <c r="AQ93">
        <v>41.115555999999998</v>
      </c>
      <c r="AR93">
        <v>34.776000000000003</v>
      </c>
      <c r="AS93">
        <v>37.890518999999998</v>
      </c>
      <c r="AT93">
        <v>20.000025000000001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2637.0509189999998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685.51594699999998</v>
      </c>
      <c r="L94">
        <v>109.205347</v>
      </c>
      <c r="M94">
        <v>73.356825000000001</v>
      </c>
      <c r="N94">
        <v>121.48</v>
      </c>
      <c r="O94">
        <v>127.38</v>
      </c>
      <c r="P94">
        <v>144.58895000000001</v>
      </c>
      <c r="Q94">
        <v>22.23</v>
      </c>
      <c r="R94">
        <v>36.0306</v>
      </c>
      <c r="S94">
        <v>27.038981</v>
      </c>
      <c r="T94">
        <v>1.49</v>
      </c>
      <c r="U94">
        <v>337.5</v>
      </c>
      <c r="V94">
        <v>20.8</v>
      </c>
      <c r="W94">
        <v>42.793500000000002</v>
      </c>
      <c r="X94">
        <v>86.018000000000001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9.222505</v>
      </c>
      <c r="AG94">
        <v>50.031574999999997</v>
      </c>
      <c r="AH94">
        <v>165.14201700000001</v>
      </c>
      <c r="AI94">
        <v>0</v>
      </c>
      <c r="AJ94">
        <v>0</v>
      </c>
      <c r="AK94">
        <v>68.830275</v>
      </c>
      <c r="AL94">
        <v>79.376220000000004</v>
      </c>
      <c r="AM94">
        <v>18.800616999999999</v>
      </c>
      <c r="AN94">
        <v>0</v>
      </c>
      <c r="AO94">
        <v>0</v>
      </c>
      <c r="AP94">
        <v>2.8182</v>
      </c>
      <c r="AQ94">
        <v>29.880492</v>
      </c>
      <c r="AR94">
        <v>34.776000000000003</v>
      </c>
      <c r="AS94">
        <v>35.154834000000001</v>
      </c>
      <c r="AT94">
        <v>20.000025000000001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2623.8668139999991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685.51594699999998</v>
      </c>
      <c r="L95">
        <v>109.205347</v>
      </c>
      <c r="M95">
        <v>73.356825000000001</v>
      </c>
      <c r="N95">
        <v>121.48</v>
      </c>
      <c r="O95">
        <v>127.38</v>
      </c>
      <c r="P95">
        <v>144.58895000000001</v>
      </c>
      <c r="Q95">
        <v>22.23</v>
      </c>
      <c r="R95">
        <v>36.0306</v>
      </c>
      <c r="S95">
        <v>27.038981</v>
      </c>
      <c r="T95">
        <v>1.49</v>
      </c>
      <c r="U95">
        <v>337.5</v>
      </c>
      <c r="V95">
        <v>20.8</v>
      </c>
      <c r="W95">
        <v>42.793500000000002</v>
      </c>
      <c r="X95">
        <v>86.018000000000001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9.222505</v>
      </c>
      <c r="AG95">
        <v>50.031574999999997</v>
      </c>
      <c r="AH95">
        <v>165.14201700000001</v>
      </c>
      <c r="AI95">
        <v>3.814368</v>
      </c>
      <c r="AJ95">
        <v>0</v>
      </c>
      <c r="AK95">
        <v>68.830275</v>
      </c>
      <c r="AL95">
        <v>79.376220000000004</v>
      </c>
      <c r="AM95">
        <v>18.800616999999999</v>
      </c>
      <c r="AN95">
        <v>0</v>
      </c>
      <c r="AO95">
        <v>0</v>
      </c>
      <c r="AP95">
        <v>6.0206999999999997</v>
      </c>
      <c r="AQ95">
        <v>29.880492</v>
      </c>
      <c r="AR95">
        <v>34.776000000000003</v>
      </c>
      <c r="AS95">
        <v>35.154834000000001</v>
      </c>
      <c r="AT95">
        <v>20.000025000000001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2630.8836819999988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685.51594699999998</v>
      </c>
      <c r="L96">
        <v>109.205347</v>
      </c>
      <c r="M96">
        <v>73.356825000000001</v>
      </c>
      <c r="N96">
        <v>121.48</v>
      </c>
      <c r="O96">
        <v>127.38</v>
      </c>
      <c r="P96">
        <v>144.58895000000001</v>
      </c>
      <c r="Q96">
        <v>22.23</v>
      </c>
      <c r="R96">
        <v>36.0306</v>
      </c>
      <c r="S96">
        <v>27.038981</v>
      </c>
      <c r="T96">
        <v>1.49</v>
      </c>
      <c r="U96">
        <v>337.5</v>
      </c>
      <c r="V96">
        <v>20.8</v>
      </c>
      <c r="W96">
        <v>42.793500000000002</v>
      </c>
      <c r="X96">
        <v>86.018000000000001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9.222505</v>
      </c>
      <c r="AG96">
        <v>50.031574999999997</v>
      </c>
      <c r="AH96">
        <v>165.14201700000001</v>
      </c>
      <c r="AI96">
        <v>19.071838</v>
      </c>
      <c r="AJ96">
        <v>0</v>
      </c>
      <c r="AK96">
        <v>68.830275</v>
      </c>
      <c r="AL96">
        <v>79.376220000000004</v>
      </c>
      <c r="AM96">
        <v>18.800616999999999</v>
      </c>
      <c r="AN96">
        <v>0</v>
      </c>
      <c r="AO96">
        <v>0</v>
      </c>
      <c r="AP96">
        <v>6.0206999999999997</v>
      </c>
      <c r="AQ96">
        <v>29.880492</v>
      </c>
      <c r="AR96">
        <v>34.776000000000003</v>
      </c>
      <c r="AS96">
        <v>35.154834000000001</v>
      </c>
      <c r="AT96">
        <v>20.000025000000001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2646.1411519999988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685.51594699999998</v>
      </c>
      <c r="L97">
        <v>109.205347</v>
      </c>
      <c r="M97">
        <v>60.697353999999997</v>
      </c>
      <c r="N97">
        <v>121.48</v>
      </c>
      <c r="O97">
        <v>127.38</v>
      </c>
      <c r="P97">
        <v>144.58895000000001</v>
      </c>
      <c r="Q97">
        <v>22.23</v>
      </c>
      <c r="R97">
        <v>36.0306</v>
      </c>
      <c r="S97">
        <v>27.038981</v>
      </c>
      <c r="T97">
        <v>1.49</v>
      </c>
      <c r="U97">
        <v>337.5</v>
      </c>
      <c r="V97">
        <v>20.8</v>
      </c>
      <c r="W97">
        <v>42.793500000000002</v>
      </c>
      <c r="X97">
        <v>86.018000000000001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9.222505</v>
      </c>
      <c r="AG97">
        <v>50.031574999999997</v>
      </c>
      <c r="AH97">
        <v>137.618347</v>
      </c>
      <c r="AI97">
        <v>19.071838</v>
      </c>
      <c r="AJ97">
        <v>0</v>
      </c>
      <c r="AK97">
        <v>68.830275</v>
      </c>
      <c r="AL97">
        <v>79.376220000000004</v>
      </c>
      <c r="AM97">
        <v>18.800616999999999</v>
      </c>
      <c r="AN97">
        <v>0</v>
      </c>
      <c r="AO97">
        <v>0</v>
      </c>
      <c r="AP97">
        <v>1.5371999999999999</v>
      </c>
      <c r="AQ97">
        <v>29.880492</v>
      </c>
      <c r="AR97">
        <v>34.776000000000003</v>
      </c>
      <c r="AS97">
        <v>35.154834000000001</v>
      </c>
      <c r="AT97">
        <v>20.000025000000001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5.3132479999999997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2600.504265999999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685.51594699999998</v>
      </c>
      <c r="L98">
        <v>109.205347</v>
      </c>
      <c r="M98">
        <v>60.697353999999997</v>
      </c>
      <c r="N98">
        <v>121.48</v>
      </c>
      <c r="O98">
        <v>127.38</v>
      </c>
      <c r="P98">
        <v>144.58895000000001</v>
      </c>
      <c r="Q98">
        <v>22.23</v>
      </c>
      <c r="R98">
        <v>36.0306</v>
      </c>
      <c r="S98">
        <v>27.038981</v>
      </c>
      <c r="T98">
        <v>1.49</v>
      </c>
      <c r="U98">
        <v>337.5</v>
      </c>
      <c r="V98">
        <v>20.8</v>
      </c>
      <c r="W98">
        <v>42.793500000000002</v>
      </c>
      <c r="X98">
        <v>86.018000000000001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9.222505</v>
      </c>
      <c r="AG98">
        <v>50.031574999999997</v>
      </c>
      <c r="AH98">
        <v>89.145488</v>
      </c>
      <c r="AI98">
        <v>19.071838</v>
      </c>
      <c r="AJ98">
        <v>0</v>
      </c>
      <c r="AK98">
        <v>68.830275</v>
      </c>
      <c r="AL98">
        <v>79.376220000000004</v>
      </c>
      <c r="AM98">
        <v>18.800616999999999</v>
      </c>
      <c r="AN98">
        <v>0</v>
      </c>
      <c r="AO98">
        <v>0</v>
      </c>
      <c r="AP98">
        <v>1.5371999999999999</v>
      </c>
      <c r="AQ98">
        <v>19.920327</v>
      </c>
      <c r="AR98">
        <v>34.776000000000003</v>
      </c>
      <c r="AS98">
        <v>35.154834000000001</v>
      </c>
      <c r="AT98">
        <v>20.000025000000001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3.434361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2540.1923549999992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1.8939400000000001E-4</v>
      </c>
      <c r="H99">
        <f t="shared" si="2"/>
        <v>0</v>
      </c>
      <c r="I99">
        <f t="shared" si="2"/>
        <v>0</v>
      </c>
      <c r="J99">
        <f t="shared" si="2"/>
        <v>5.0297625000000001E-4</v>
      </c>
      <c r="K99">
        <f t="shared" si="2"/>
        <v>12.830006324749998</v>
      </c>
      <c r="L99">
        <f t="shared" si="2"/>
        <v>1.2408268790000001</v>
      </c>
      <c r="M99">
        <f t="shared" si="2"/>
        <v>1.1952748177499986</v>
      </c>
      <c r="N99">
        <f t="shared" si="2"/>
        <v>2.867930488999995</v>
      </c>
      <c r="O99">
        <f t="shared" si="2"/>
        <v>3.015205434749995</v>
      </c>
      <c r="P99">
        <f t="shared" si="2"/>
        <v>3.3263136767499963</v>
      </c>
      <c r="Q99">
        <f t="shared" si="2"/>
        <v>0.4587129750000008</v>
      </c>
      <c r="R99">
        <f t="shared" si="2"/>
        <v>0.5576268419999999</v>
      </c>
      <c r="S99">
        <f t="shared" si="2"/>
        <v>0.56483730600000037</v>
      </c>
      <c r="T99">
        <f t="shared" si="2"/>
        <v>5.324875000000006E-2</v>
      </c>
      <c r="U99">
        <f t="shared" si="2"/>
        <v>9.1826171875</v>
      </c>
      <c r="V99">
        <f t="shared" si="2"/>
        <v>0.4580191217499997</v>
      </c>
      <c r="W99">
        <f t="shared" si="2"/>
        <v>1.0217357800000018</v>
      </c>
      <c r="X99">
        <f t="shared" si="2"/>
        <v>2.1342575250000015</v>
      </c>
      <c r="Y99">
        <f t="shared" si="2"/>
        <v>0</v>
      </c>
      <c r="Z99">
        <f t="shared" si="2"/>
        <v>0.45023220000000025</v>
      </c>
      <c r="AA99">
        <f t="shared" si="2"/>
        <v>0.94797945999999911</v>
      </c>
      <c r="AB99">
        <f t="shared" si="2"/>
        <v>1.1639958719999997</v>
      </c>
      <c r="AC99">
        <f t="shared" si="2"/>
        <v>0.83595007199999871</v>
      </c>
      <c r="AD99">
        <f t="shared" si="2"/>
        <v>0.69324185400000038</v>
      </c>
      <c r="AE99">
        <f t="shared" si="2"/>
        <v>1.4202096720000026</v>
      </c>
      <c r="AF99">
        <f t="shared" si="2"/>
        <v>0.14525445375000004</v>
      </c>
      <c r="AG99">
        <f t="shared" si="2"/>
        <v>1.2007577999999997</v>
      </c>
      <c r="AH99">
        <f t="shared" si="2"/>
        <v>2.6929180494999994</v>
      </c>
      <c r="AI99">
        <f t="shared" si="2"/>
        <v>0.24205365299999992</v>
      </c>
      <c r="AJ99">
        <f t="shared" si="2"/>
        <v>0</v>
      </c>
      <c r="AK99">
        <f t="shared" si="2"/>
        <v>1.651926600000001</v>
      </c>
      <c r="AL99">
        <f t="shared" si="2"/>
        <v>1.9050292800000019</v>
      </c>
      <c r="AM99">
        <f t="shared" si="2"/>
        <v>0.45132897900000085</v>
      </c>
      <c r="AN99">
        <f t="shared" si="2"/>
        <v>7.0170209999999948E-3</v>
      </c>
      <c r="AO99">
        <f t="shared" si="2"/>
        <v>0</v>
      </c>
      <c r="AP99">
        <f t="shared" si="2"/>
        <v>8.8292924999999994E-2</v>
      </c>
      <c r="AQ99">
        <f t="shared" si="2"/>
        <v>0.21800806499999992</v>
      </c>
      <c r="AR99">
        <f t="shared" si="2"/>
        <v>0.85283999999999882</v>
      </c>
      <c r="AS99">
        <f t="shared" si="2"/>
        <v>0.85192307099999953</v>
      </c>
      <c r="AT99">
        <f t="shared" si="2"/>
        <v>0.46647938000000072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0.10538963450000002</v>
      </c>
      <c r="BA99">
        <f t="shared" si="3"/>
        <v>0.10332727900000011</v>
      </c>
      <c r="BB99">
        <f t="shared" si="3"/>
        <v>0.1238367044999998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55.659251217749983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4"/>
      <c r="AV2" s="206" t="s">
        <v>347</v>
      </c>
      <c r="AW2" s="206" t="s">
        <v>348</v>
      </c>
      <c r="AX2" s="206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0.77392000000000005</v>
      </c>
      <c r="E3">
        <v>0</v>
      </c>
      <c r="F3">
        <v>0</v>
      </c>
      <c r="G3">
        <v>0.73287899999999995</v>
      </c>
      <c r="H3">
        <v>0</v>
      </c>
      <c r="I3">
        <v>0</v>
      </c>
      <c r="J3">
        <v>1.9463170000000001</v>
      </c>
      <c r="K3">
        <v>663.16812700000003</v>
      </c>
      <c r="L3">
        <v>10.894219</v>
      </c>
      <c r="M3">
        <v>22.657015999999999</v>
      </c>
      <c r="N3">
        <v>117.519752</v>
      </c>
      <c r="O3">
        <v>123.227412</v>
      </c>
      <c r="P3">
        <v>120.92745499999999</v>
      </c>
      <c r="Q3">
        <v>21.505302</v>
      </c>
      <c r="R3">
        <v>21.137689999999999</v>
      </c>
      <c r="S3">
        <v>26.157509999999998</v>
      </c>
      <c r="T3">
        <v>1.4414260000000001</v>
      </c>
      <c r="U3">
        <v>385.59959400000002</v>
      </c>
      <c r="V3">
        <v>20.121919999999999</v>
      </c>
      <c r="W3">
        <v>44.886470000000003</v>
      </c>
      <c r="X3">
        <v>95.645144999999999</v>
      </c>
      <c r="Y3">
        <v>0</v>
      </c>
      <c r="Z3">
        <v>18.924665999999998</v>
      </c>
      <c r="AA3">
        <v>40.774053000000002</v>
      </c>
      <c r="AB3">
        <v>46.918734000000001</v>
      </c>
      <c r="AC3">
        <v>33.695754000000001</v>
      </c>
      <c r="AD3">
        <v>21.009712</v>
      </c>
      <c r="AE3">
        <v>57.246285</v>
      </c>
      <c r="AF3">
        <v>8.9218510000000002</v>
      </c>
      <c r="AG3">
        <v>48.400545999999999</v>
      </c>
      <c r="AH3">
        <v>53.252795999999996</v>
      </c>
      <c r="AI3">
        <v>0</v>
      </c>
      <c r="AJ3">
        <v>0</v>
      </c>
      <c r="AK3">
        <v>66.586408000000006</v>
      </c>
      <c r="AL3">
        <v>76.788555000000002</v>
      </c>
      <c r="AM3">
        <v>18.187716999999999</v>
      </c>
      <c r="AN3">
        <v>0.75425200000000003</v>
      </c>
      <c r="AO3">
        <v>0</v>
      </c>
      <c r="AP3">
        <v>11.772774</v>
      </c>
      <c r="AQ3">
        <v>9.6354629999999997</v>
      </c>
      <c r="AR3">
        <v>33.642302000000001</v>
      </c>
      <c r="AS3">
        <v>34.008786000000001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6.7293329999999996</v>
      </c>
      <c r="BA3">
        <v>2.0560149999999999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2297.5587590000009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663.16812700000003</v>
      </c>
      <c r="L4">
        <v>0</v>
      </c>
      <c r="M4">
        <v>22.998868000000002</v>
      </c>
      <c r="N4">
        <v>117.519752</v>
      </c>
      <c r="O4">
        <v>123.227412</v>
      </c>
      <c r="P4">
        <v>122.485569</v>
      </c>
      <c r="Q4">
        <v>21.505302</v>
      </c>
      <c r="R4">
        <v>21.137689999999999</v>
      </c>
      <c r="S4">
        <v>26.157509999999998</v>
      </c>
      <c r="T4">
        <v>1.4414260000000001</v>
      </c>
      <c r="U4">
        <v>386.35537499999998</v>
      </c>
      <c r="V4">
        <v>20.121919999999999</v>
      </c>
      <c r="W4">
        <v>44.886470000000003</v>
      </c>
      <c r="X4">
        <v>95.645144999999999</v>
      </c>
      <c r="Y4">
        <v>0</v>
      </c>
      <c r="Z4">
        <v>18.924665999999998</v>
      </c>
      <c r="AA4">
        <v>40.774053000000002</v>
      </c>
      <c r="AB4">
        <v>46.918734000000001</v>
      </c>
      <c r="AC4">
        <v>33.695754000000001</v>
      </c>
      <c r="AD4">
        <v>21.009712</v>
      </c>
      <c r="AE4">
        <v>57.246285</v>
      </c>
      <c r="AF4">
        <v>8.9218510000000002</v>
      </c>
      <c r="AG4">
        <v>48.400545999999999</v>
      </c>
      <c r="AH4">
        <v>53.252795999999996</v>
      </c>
      <c r="AI4">
        <v>0</v>
      </c>
      <c r="AJ4">
        <v>0</v>
      </c>
      <c r="AK4">
        <v>66.586408000000006</v>
      </c>
      <c r="AL4">
        <v>76.788555000000002</v>
      </c>
      <c r="AM4">
        <v>18.187716999999999</v>
      </c>
      <c r="AN4">
        <v>0.75425200000000003</v>
      </c>
      <c r="AO4">
        <v>0</v>
      </c>
      <c r="AP4">
        <v>11.772774</v>
      </c>
      <c r="AQ4">
        <v>9.6354629999999997</v>
      </c>
      <c r="AR4">
        <v>33.642302000000001</v>
      </c>
      <c r="AS4">
        <v>34.008786000000001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4.4862229999999998</v>
      </c>
      <c r="BA4">
        <v>2.0560149999999999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2283.6240610000004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596.63283000000001</v>
      </c>
      <c r="L5">
        <v>0</v>
      </c>
      <c r="M5">
        <v>22.998868000000002</v>
      </c>
      <c r="N5">
        <v>117.519752</v>
      </c>
      <c r="O5">
        <v>123.227412</v>
      </c>
      <c r="P5">
        <v>124.043683</v>
      </c>
      <c r="Q5">
        <v>19.140879999999999</v>
      </c>
      <c r="R5">
        <v>21.109055000000001</v>
      </c>
      <c r="S5">
        <v>23.681951999999999</v>
      </c>
      <c r="T5">
        <v>1.4414260000000001</v>
      </c>
      <c r="U5">
        <v>386.35537499999998</v>
      </c>
      <c r="V5">
        <v>20.121919999999999</v>
      </c>
      <c r="W5">
        <v>44.886470000000003</v>
      </c>
      <c r="X5">
        <v>95.645144999999999</v>
      </c>
      <c r="Y5">
        <v>0</v>
      </c>
      <c r="Z5">
        <v>18.924665999999998</v>
      </c>
      <c r="AA5">
        <v>40.774053000000002</v>
      </c>
      <c r="AB5">
        <v>46.918734000000001</v>
      </c>
      <c r="AC5">
        <v>33.695754000000001</v>
      </c>
      <c r="AD5">
        <v>21.009712</v>
      </c>
      <c r="AE5">
        <v>57.246285</v>
      </c>
      <c r="AF5">
        <v>8.9218510000000002</v>
      </c>
      <c r="AG5">
        <v>48.400545999999999</v>
      </c>
      <c r="AH5">
        <v>53.252795999999996</v>
      </c>
      <c r="AI5">
        <v>0</v>
      </c>
      <c r="AJ5">
        <v>0</v>
      </c>
      <c r="AK5">
        <v>66.586408000000006</v>
      </c>
      <c r="AL5">
        <v>76.788555000000002</v>
      </c>
      <c r="AM5">
        <v>18.187716999999999</v>
      </c>
      <c r="AN5">
        <v>0.75425200000000003</v>
      </c>
      <c r="AO5">
        <v>0</v>
      </c>
      <c r="AP5">
        <v>11.772774</v>
      </c>
      <c r="AQ5">
        <v>0</v>
      </c>
      <c r="AR5">
        <v>33.642302000000001</v>
      </c>
      <c r="AS5">
        <v>34.008786000000001</v>
      </c>
      <c r="AT5">
        <v>18.559601000000001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4.4862229999999998</v>
      </c>
      <c r="BA5">
        <v>2.0560149999999999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2203.3543770000001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593.10529799999995</v>
      </c>
      <c r="L6">
        <v>0</v>
      </c>
      <c r="M6">
        <v>22.998868000000002</v>
      </c>
      <c r="N6">
        <v>117.519752</v>
      </c>
      <c r="O6">
        <v>123.227412</v>
      </c>
      <c r="P6">
        <v>124.098072</v>
      </c>
      <c r="Q6">
        <v>19.140879999999999</v>
      </c>
      <c r="R6">
        <v>21.109055000000001</v>
      </c>
      <c r="S6">
        <v>23.681951999999999</v>
      </c>
      <c r="T6">
        <v>1.4414260000000001</v>
      </c>
      <c r="U6">
        <v>386.35537499999998</v>
      </c>
      <c r="V6">
        <v>20.121919999999999</v>
      </c>
      <c r="W6">
        <v>44.886470000000003</v>
      </c>
      <c r="X6">
        <v>95.645144999999999</v>
      </c>
      <c r="Y6">
        <v>0</v>
      </c>
      <c r="Z6">
        <v>18.924665999999998</v>
      </c>
      <c r="AA6">
        <v>40.774053000000002</v>
      </c>
      <c r="AB6">
        <v>46.918734000000001</v>
      </c>
      <c r="AC6">
        <v>33.695754000000001</v>
      </c>
      <c r="AD6">
        <v>21.009712</v>
      </c>
      <c r="AE6">
        <v>57.246285</v>
      </c>
      <c r="AF6">
        <v>8.9218510000000002</v>
      </c>
      <c r="AG6">
        <v>48.400545999999999</v>
      </c>
      <c r="AH6">
        <v>53.252795999999996</v>
      </c>
      <c r="AI6">
        <v>0</v>
      </c>
      <c r="AJ6">
        <v>0</v>
      </c>
      <c r="AK6">
        <v>66.586408000000006</v>
      </c>
      <c r="AL6">
        <v>76.788555000000002</v>
      </c>
      <c r="AM6">
        <v>18.187716999999999</v>
      </c>
      <c r="AN6">
        <v>0.75425200000000003</v>
      </c>
      <c r="AO6">
        <v>0</v>
      </c>
      <c r="AP6">
        <v>2.6024029999999998</v>
      </c>
      <c r="AQ6">
        <v>0</v>
      </c>
      <c r="AR6">
        <v>33.642302000000001</v>
      </c>
      <c r="AS6">
        <v>34.008786000000001</v>
      </c>
      <c r="AT6">
        <v>17.723375999999998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2.2431109999999999</v>
      </c>
      <c r="BA6">
        <v>2.0560149999999999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2187.6315260000001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593.10529799999995</v>
      </c>
      <c r="L7">
        <v>0</v>
      </c>
      <c r="M7">
        <v>22.998868000000002</v>
      </c>
      <c r="N7">
        <v>117.519752</v>
      </c>
      <c r="O7">
        <v>123.227412</v>
      </c>
      <c r="P7">
        <v>124.098072</v>
      </c>
      <c r="Q7">
        <v>19.140879999999999</v>
      </c>
      <c r="R7">
        <v>21.109055000000001</v>
      </c>
      <c r="S7">
        <v>23.681951999999999</v>
      </c>
      <c r="T7">
        <v>1.4414260000000001</v>
      </c>
      <c r="U7">
        <v>386.35537499999998</v>
      </c>
      <c r="V7">
        <v>20.121919999999999</v>
      </c>
      <c r="W7">
        <v>44.886470000000003</v>
      </c>
      <c r="X7">
        <v>95.645144999999999</v>
      </c>
      <c r="Y7">
        <v>0</v>
      </c>
      <c r="Z7">
        <v>18.924665999999998</v>
      </c>
      <c r="AA7">
        <v>40.774053000000002</v>
      </c>
      <c r="AB7">
        <v>46.918734000000001</v>
      </c>
      <c r="AC7">
        <v>33.695754000000001</v>
      </c>
      <c r="AD7">
        <v>21.009712</v>
      </c>
      <c r="AE7">
        <v>57.246285</v>
      </c>
      <c r="AF7">
        <v>8.9218510000000002</v>
      </c>
      <c r="AG7">
        <v>48.400545999999999</v>
      </c>
      <c r="AH7">
        <v>53.252795999999996</v>
      </c>
      <c r="AI7">
        <v>0</v>
      </c>
      <c r="AJ7">
        <v>0</v>
      </c>
      <c r="AK7">
        <v>66.586408000000006</v>
      </c>
      <c r="AL7">
        <v>76.788555000000002</v>
      </c>
      <c r="AM7">
        <v>18.187716999999999</v>
      </c>
      <c r="AN7">
        <v>0.75425200000000003</v>
      </c>
      <c r="AO7">
        <v>0</v>
      </c>
      <c r="AP7">
        <v>2.6024029999999998</v>
      </c>
      <c r="AQ7">
        <v>0</v>
      </c>
      <c r="AR7">
        <v>33.642302000000001</v>
      </c>
      <c r="AS7">
        <v>34.008786000000001</v>
      </c>
      <c r="AT7">
        <v>16.689291000000001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2.0560149999999999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2184.3543300000001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593.10529799999995</v>
      </c>
      <c r="L8">
        <v>0</v>
      </c>
      <c r="M8">
        <v>22.998868000000002</v>
      </c>
      <c r="N8">
        <v>117.519752</v>
      </c>
      <c r="O8">
        <v>123.227412</v>
      </c>
      <c r="P8">
        <v>124.098072</v>
      </c>
      <c r="Q8">
        <v>19.140879999999999</v>
      </c>
      <c r="R8">
        <v>21.109055000000001</v>
      </c>
      <c r="S8">
        <v>23.681951999999999</v>
      </c>
      <c r="T8">
        <v>1.4414260000000001</v>
      </c>
      <c r="U8">
        <v>386.35537499999998</v>
      </c>
      <c r="V8">
        <v>20.121919999999999</v>
      </c>
      <c r="W8">
        <v>44.886470000000003</v>
      </c>
      <c r="X8">
        <v>95.645144999999999</v>
      </c>
      <c r="Y8">
        <v>0</v>
      </c>
      <c r="Z8">
        <v>18.924665999999998</v>
      </c>
      <c r="AA8">
        <v>40.774053000000002</v>
      </c>
      <c r="AB8">
        <v>46.918734000000001</v>
      </c>
      <c r="AC8">
        <v>33.695754000000001</v>
      </c>
      <c r="AD8">
        <v>21.009712</v>
      </c>
      <c r="AE8">
        <v>57.246285</v>
      </c>
      <c r="AF8">
        <v>8.9218510000000002</v>
      </c>
      <c r="AG8">
        <v>48.400545999999999</v>
      </c>
      <c r="AH8">
        <v>53.252795999999996</v>
      </c>
      <c r="AI8">
        <v>4.1328209999999999</v>
      </c>
      <c r="AJ8">
        <v>0</v>
      </c>
      <c r="AK8">
        <v>66.586408000000006</v>
      </c>
      <c r="AL8">
        <v>76.788555000000002</v>
      </c>
      <c r="AM8">
        <v>18.187716999999999</v>
      </c>
      <c r="AN8">
        <v>0.75425200000000003</v>
      </c>
      <c r="AO8">
        <v>0</v>
      </c>
      <c r="AP8">
        <v>2.6024029999999998</v>
      </c>
      <c r="AQ8">
        <v>0</v>
      </c>
      <c r="AR8">
        <v>33.642302000000001</v>
      </c>
      <c r="AS8">
        <v>34.008786000000001</v>
      </c>
      <c r="AT8">
        <v>15.215408999999999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2.0560149999999999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2187.013269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593.10529799999995</v>
      </c>
      <c r="L9">
        <v>0</v>
      </c>
      <c r="M9">
        <v>22.998868000000002</v>
      </c>
      <c r="N9">
        <v>117.519752</v>
      </c>
      <c r="O9">
        <v>123.227412</v>
      </c>
      <c r="P9">
        <v>124.098072</v>
      </c>
      <c r="Q9">
        <v>19.140879999999999</v>
      </c>
      <c r="R9">
        <v>18.971101000000001</v>
      </c>
      <c r="S9">
        <v>23.681951999999999</v>
      </c>
      <c r="T9">
        <v>1.4414260000000001</v>
      </c>
      <c r="U9">
        <v>386.35537499999998</v>
      </c>
      <c r="V9">
        <v>20.121919999999999</v>
      </c>
      <c r="W9">
        <v>44.886470000000003</v>
      </c>
      <c r="X9">
        <v>95.645144999999999</v>
      </c>
      <c r="Y9">
        <v>0</v>
      </c>
      <c r="Z9">
        <v>18.924665999999998</v>
      </c>
      <c r="AA9">
        <v>40.774053000000002</v>
      </c>
      <c r="AB9">
        <v>46.918734000000001</v>
      </c>
      <c r="AC9">
        <v>33.695754000000001</v>
      </c>
      <c r="AD9">
        <v>21.009712</v>
      </c>
      <c r="AE9">
        <v>57.246285</v>
      </c>
      <c r="AF9">
        <v>8.9218510000000002</v>
      </c>
      <c r="AG9">
        <v>48.400545999999999</v>
      </c>
      <c r="AH9">
        <v>53.252795999999996</v>
      </c>
      <c r="AI9">
        <v>4.1328209999999999</v>
      </c>
      <c r="AJ9">
        <v>0</v>
      </c>
      <c r="AK9">
        <v>66.586408000000006</v>
      </c>
      <c r="AL9">
        <v>76.788555000000002</v>
      </c>
      <c r="AM9">
        <v>18.187716999999999</v>
      </c>
      <c r="AN9">
        <v>0.75425200000000003</v>
      </c>
      <c r="AO9">
        <v>0</v>
      </c>
      <c r="AP9">
        <v>2.6024029999999998</v>
      </c>
      <c r="AQ9">
        <v>0</v>
      </c>
      <c r="AR9">
        <v>33.642302000000001</v>
      </c>
      <c r="AS9">
        <v>34.008786000000001</v>
      </c>
      <c r="AT9">
        <v>16.839552000000001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2.0560149999999999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2186.4994580000002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595.462851</v>
      </c>
      <c r="L10">
        <v>0</v>
      </c>
      <c r="M10">
        <v>22.998868000000002</v>
      </c>
      <c r="N10">
        <v>117.519752</v>
      </c>
      <c r="O10">
        <v>123.227412</v>
      </c>
      <c r="P10">
        <v>124.098072</v>
      </c>
      <c r="Q10">
        <v>19.433033999999999</v>
      </c>
      <c r="R10">
        <v>18.971101000000001</v>
      </c>
      <c r="S10">
        <v>23.681951999999999</v>
      </c>
      <c r="T10">
        <v>1.4414260000000001</v>
      </c>
      <c r="U10">
        <v>386.35537499999998</v>
      </c>
      <c r="V10">
        <v>20.121919999999999</v>
      </c>
      <c r="W10">
        <v>44.886470000000003</v>
      </c>
      <c r="X10">
        <v>95.645144999999999</v>
      </c>
      <c r="Y10">
        <v>0</v>
      </c>
      <c r="Z10">
        <v>18.924665999999998</v>
      </c>
      <c r="AA10">
        <v>40.774053000000002</v>
      </c>
      <c r="AB10">
        <v>46.918734000000001</v>
      </c>
      <c r="AC10">
        <v>33.695754000000001</v>
      </c>
      <c r="AD10">
        <v>21.009712</v>
      </c>
      <c r="AE10">
        <v>57.246285</v>
      </c>
      <c r="AF10">
        <v>8.9218510000000002</v>
      </c>
      <c r="AG10">
        <v>48.400545999999999</v>
      </c>
      <c r="AH10">
        <v>53.252795999999996</v>
      </c>
      <c r="AI10">
        <v>4.1328209999999999</v>
      </c>
      <c r="AJ10">
        <v>0</v>
      </c>
      <c r="AK10">
        <v>66.586408000000006</v>
      </c>
      <c r="AL10">
        <v>76.788555000000002</v>
      </c>
      <c r="AM10">
        <v>18.187716999999999</v>
      </c>
      <c r="AN10">
        <v>0.75425200000000003</v>
      </c>
      <c r="AO10">
        <v>0</v>
      </c>
      <c r="AP10">
        <v>2.6024029999999998</v>
      </c>
      <c r="AQ10">
        <v>0</v>
      </c>
      <c r="AR10">
        <v>33.642302000000001</v>
      </c>
      <c r="AS10">
        <v>34.008786000000001</v>
      </c>
      <c r="AT10">
        <v>15.745865999999999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2.0560149999999999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2188.0554790000006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595.462851</v>
      </c>
      <c r="L11">
        <v>3.1158779999999999</v>
      </c>
      <c r="M11">
        <v>22.998868000000002</v>
      </c>
      <c r="N11">
        <v>117.519752</v>
      </c>
      <c r="O11">
        <v>123.227412</v>
      </c>
      <c r="P11">
        <v>124.098072</v>
      </c>
      <c r="Q11">
        <v>17.168545000000002</v>
      </c>
      <c r="R11">
        <v>18.971101000000001</v>
      </c>
      <c r="S11">
        <v>21.264129000000001</v>
      </c>
      <c r="T11">
        <v>1.4414260000000001</v>
      </c>
      <c r="U11">
        <v>386.35537499999998</v>
      </c>
      <c r="V11">
        <v>20.121919999999999</v>
      </c>
      <c r="W11">
        <v>44.886470000000003</v>
      </c>
      <c r="X11">
        <v>95.645144999999999</v>
      </c>
      <c r="Y11">
        <v>0</v>
      </c>
      <c r="Z11">
        <v>18.924665999999998</v>
      </c>
      <c r="AA11">
        <v>40.774053000000002</v>
      </c>
      <c r="AB11">
        <v>46.918734000000001</v>
      </c>
      <c r="AC11">
        <v>33.695754000000001</v>
      </c>
      <c r="AD11">
        <v>21.009712</v>
      </c>
      <c r="AE11">
        <v>57.246285</v>
      </c>
      <c r="AF11">
        <v>8.9218510000000002</v>
      </c>
      <c r="AG11">
        <v>48.400545999999999</v>
      </c>
      <c r="AH11">
        <v>53.252795999999996</v>
      </c>
      <c r="AI11">
        <v>4.1328209999999999</v>
      </c>
      <c r="AJ11">
        <v>0</v>
      </c>
      <c r="AK11">
        <v>66.586408000000006</v>
      </c>
      <c r="AL11">
        <v>76.788555000000002</v>
      </c>
      <c r="AM11">
        <v>18.187716999999999</v>
      </c>
      <c r="AN11">
        <v>0.75425200000000003</v>
      </c>
      <c r="AO11">
        <v>0</v>
      </c>
      <c r="AP11">
        <v>2.6024029999999998</v>
      </c>
      <c r="AQ11">
        <v>0</v>
      </c>
      <c r="AR11">
        <v>33.642302000000001</v>
      </c>
      <c r="AS11">
        <v>34.008786000000001</v>
      </c>
      <c r="AT11">
        <v>14.332090000000001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2.0560149999999999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2185.0752689999999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595.462851</v>
      </c>
      <c r="L12">
        <v>0</v>
      </c>
      <c r="M12">
        <v>22.998868000000002</v>
      </c>
      <c r="N12">
        <v>117.519752</v>
      </c>
      <c r="O12">
        <v>123.227412</v>
      </c>
      <c r="P12">
        <v>124.098072</v>
      </c>
      <c r="Q12">
        <v>19.433033999999999</v>
      </c>
      <c r="R12">
        <v>17.058938000000001</v>
      </c>
      <c r="S12">
        <v>24.121732000000002</v>
      </c>
      <c r="T12">
        <v>1.4414260000000001</v>
      </c>
      <c r="U12">
        <v>386.35537499999998</v>
      </c>
      <c r="V12">
        <v>20.121919999999999</v>
      </c>
      <c r="W12">
        <v>44.886470000000003</v>
      </c>
      <c r="X12">
        <v>95.645144999999999</v>
      </c>
      <c r="Y12">
        <v>0</v>
      </c>
      <c r="Z12">
        <v>18.924665999999998</v>
      </c>
      <c r="AA12">
        <v>40.774053000000002</v>
      </c>
      <c r="AB12">
        <v>46.918734000000001</v>
      </c>
      <c r="AC12">
        <v>33.695754000000001</v>
      </c>
      <c r="AD12">
        <v>21.009712</v>
      </c>
      <c r="AE12">
        <v>57.246285</v>
      </c>
      <c r="AF12">
        <v>8.9218510000000002</v>
      </c>
      <c r="AG12">
        <v>48.400545999999999</v>
      </c>
      <c r="AH12">
        <v>53.252795999999996</v>
      </c>
      <c r="AI12">
        <v>4.1328209999999999</v>
      </c>
      <c r="AJ12">
        <v>0</v>
      </c>
      <c r="AK12">
        <v>66.586408000000006</v>
      </c>
      <c r="AL12">
        <v>76.788555000000002</v>
      </c>
      <c r="AM12">
        <v>18.187716999999999</v>
      </c>
      <c r="AN12">
        <v>0.75425200000000003</v>
      </c>
      <c r="AO12">
        <v>0</v>
      </c>
      <c r="AP12">
        <v>2.6024029999999998</v>
      </c>
      <c r="AQ12">
        <v>0</v>
      </c>
      <c r="AR12">
        <v>33.642302000000001</v>
      </c>
      <c r="AS12">
        <v>34.008786000000001</v>
      </c>
      <c r="AT12">
        <v>15.172953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2.0560149999999999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2186.0101830000003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595.462851</v>
      </c>
      <c r="L13">
        <v>0</v>
      </c>
      <c r="M13">
        <v>35.755921999999998</v>
      </c>
      <c r="N13">
        <v>117.519752</v>
      </c>
      <c r="O13">
        <v>123.227412</v>
      </c>
      <c r="P13">
        <v>124.098072</v>
      </c>
      <c r="Q13">
        <v>19.433033999999999</v>
      </c>
      <c r="R13">
        <v>18.622450000000001</v>
      </c>
      <c r="S13">
        <v>24.121732000000002</v>
      </c>
      <c r="T13">
        <v>2.9892660000000002</v>
      </c>
      <c r="U13">
        <v>386.35537499999998</v>
      </c>
      <c r="V13">
        <v>20.121919999999999</v>
      </c>
      <c r="W13">
        <v>44.886470000000003</v>
      </c>
      <c r="X13">
        <v>95.645144999999999</v>
      </c>
      <c r="Y13">
        <v>0</v>
      </c>
      <c r="Z13">
        <v>18.924665999999998</v>
      </c>
      <c r="AA13">
        <v>40.774053000000002</v>
      </c>
      <c r="AB13">
        <v>46.918734000000001</v>
      </c>
      <c r="AC13">
        <v>33.695754000000001</v>
      </c>
      <c r="AD13">
        <v>21.009712</v>
      </c>
      <c r="AE13">
        <v>57.246285</v>
      </c>
      <c r="AF13">
        <v>8.9218510000000002</v>
      </c>
      <c r="AG13">
        <v>48.400545999999999</v>
      </c>
      <c r="AH13">
        <v>53.252795999999996</v>
      </c>
      <c r="AI13">
        <v>4.1328209999999999</v>
      </c>
      <c r="AJ13">
        <v>0</v>
      </c>
      <c r="AK13">
        <v>66.586408000000006</v>
      </c>
      <c r="AL13">
        <v>76.788555000000002</v>
      </c>
      <c r="AM13">
        <v>18.187716999999999</v>
      </c>
      <c r="AN13">
        <v>0.75425200000000003</v>
      </c>
      <c r="AO13">
        <v>0</v>
      </c>
      <c r="AP13">
        <v>2.6024029999999998</v>
      </c>
      <c r="AQ13">
        <v>0</v>
      </c>
      <c r="AR13">
        <v>33.642302000000001</v>
      </c>
      <c r="AS13">
        <v>34.008786000000001</v>
      </c>
      <c r="AT13">
        <v>14.134126999999999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2.0560149999999999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2200.8397630000004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595.462851</v>
      </c>
      <c r="L14">
        <v>0</v>
      </c>
      <c r="M14">
        <v>47.068564000000002</v>
      </c>
      <c r="N14">
        <v>117.519752</v>
      </c>
      <c r="O14">
        <v>123.227412</v>
      </c>
      <c r="P14">
        <v>124.098072</v>
      </c>
      <c r="Q14">
        <v>19.433033999999999</v>
      </c>
      <c r="R14">
        <v>21.718129999999999</v>
      </c>
      <c r="S14">
        <v>24.121732000000002</v>
      </c>
      <c r="T14">
        <v>2.9892660000000002</v>
      </c>
      <c r="U14">
        <v>386.35537499999998</v>
      </c>
      <c r="V14">
        <v>20.121919999999999</v>
      </c>
      <c r="W14">
        <v>44.886470000000003</v>
      </c>
      <c r="X14">
        <v>95.645144999999999</v>
      </c>
      <c r="Y14">
        <v>0</v>
      </c>
      <c r="Z14">
        <v>18.924665999999998</v>
      </c>
      <c r="AA14">
        <v>40.774053000000002</v>
      </c>
      <c r="AB14">
        <v>46.918734000000001</v>
      </c>
      <c r="AC14">
        <v>33.695754000000001</v>
      </c>
      <c r="AD14">
        <v>21.009712</v>
      </c>
      <c r="AE14">
        <v>57.246285</v>
      </c>
      <c r="AF14">
        <v>8.9218510000000002</v>
      </c>
      <c r="AG14">
        <v>48.400545999999999</v>
      </c>
      <c r="AH14">
        <v>53.252795999999996</v>
      </c>
      <c r="AI14">
        <v>4.1328209999999999</v>
      </c>
      <c r="AJ14">
        <v>0</v>
      </c>
      <c r="AK14">
        <v>66.586408000000006</v>
      </c>
      <c r="AL14">
        <v>76.788555000000002</v>
      </c>
      <c r="AM14">
        <v>18.187716999999999</v>
      </c>
      <c r="AN14">
        <v>0.75425200000000003</v>
      </c>
      <c r="AO14">
        <v>0</v>
      </c>
      <c r="AP14">
        <v>2.6024029999999998</v>
      </c>
      <c r="AQ14">
        <v>0</v>
      </c>
      <c r="AR14">
        <v>33.642302000000001</v>
      </c>
      <c r="AS14">
        <v>34.008786000000001</v>
      </c>
      <c r="AT14">
        <v>14.419625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2.0560149999999999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2215.5335830000004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595.462851</v>
      </c>
      <c r="L15">
        <v>0</v>
      </c>
      <c r="M15">
        <v>48.512976999999999</v>
      </c>
      <c r="N15">
        <v>117.519752</v>
      </c>
      <c r="O15">
        <v>123.227412</v>
      </c>
      <c r="P15">
        <v>124.098072</v>
      </c>
      <c r="Q15">
        <v>19.433033999999999</v>
      </c>
      <c r="R15">
        <v>21.718129999999999</v>
      </c>
      <c r="S15">
        <v>24.121732000000002</v>
      </c>
      <c r="T15">
        <v>2.9892660000000002</v>
      </c>
      <c r="U15">
        <v>386.35537499999998</v>
      </c>
      <c r="V15">
        <v>20.121919999999999</v>
      </c>
      <c r="W15">
        <v>44.886470000000003</v>
      </c>
      <c r="X15">
        <v>95.645144999999999</v>
      </c>
      <c r="Y15">
        <v>0</v>
      </c>
      <c r="Z15">
        <v>18.924665999999998</v>
      </c>
      <c r="AA15">
        <v>40.774053000000002</v>
      </c>
      <c r="AB15">
        <v>46.918734000000001</v>
      </c>
      <c r="AC15">
        <v>33.695754000000001</v>
      </c>
      <c r="AD15">
        <v>21.009712</v>
      </c>
      <c r="AE15">
        <v>57.246285</v>
      </c>
      <c r="AF15">
        <v>8.9218510000000002</v>
      </c>
      <c r="AG15">
        <v>48.400545999999999</v>
      </c>
      <c r="AH15">
        <v>53.252795999999996</v>
      </c>
      <c r="AI15">
        <v>4.1328209999999999</v>
      </c>
      <c r="AJ15">
        <v>0</v>
      </c>
      <c r="AK15">
        <v>66.586408000000006</v>
      </c>
      <c r="AL15">
        <v>76.788555000000002</v>
      </c>
      <c r="AM15">
        <v>18.187716999999999</v>
      </c>
      <c r="AN15">
        <v>0.75425200000000003</v>
      </c>
      <c r="AO15">
        <v>0</v>
      </c>
      <c r="AP15">
        <v>2.6024029999999998</v>
      </c>
      <c r="AQ15">
        <v>0</v>
      </c>
      <c r="AR15">
        <v>33.642302000000001</v>
      </c>
      <c r="AS15">
        <v>34.008786000000001</v>
      </c>
      <c r="AT15">
        <v>16.553146999999999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2.0560149999999999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2219.1115180000002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595.462851</v>
      </c>
      <c r="L16">
        <v>0</v>
      </c>
      <c r="M16">
        <v>48.512976999999999</v>
      </c>
      <c r="N16">
        <v>117.519752</v>
      </c>
      <c r="O16">
        <v>123.227412</v>
      </c>
      <c r="P16">
        <v>124.098072</v>
      </c>
      <c r="Q16">
        <v>19.433033999999999</v>
      </c>
      <c r="R16">
        <v>21.718129999999999</v>
      </c>
      <c r="S16">
        <v>24.121732000000002</v>
      </c>
      <c r="T16">
        <v>2.9892660000000002</v>
      </c>
      <c r="U16">
        <v>386.35537499999998</v>
      </c>
      <c r="V16">
        <v>20.121919999999999</v>
      </c>
      <c r="W16">
        <v>44.886470000000003</v>
      </c>
      <c r="X16">
        <v>95.645144999999999</v>
      </c>
      <c r="Y16">
        <v>0</v>
      </c>
      <c r="Z16">
        <v>18.924665999999998</v>
      </c>
      <c r="AA16">
        <v>40.774053000000002</v>
      </c>
      <c r="AB16">
        <v>46.918734000000001</v>
      </c>
      <c r="AC16">
        <v>33.695754000000001</v>
      </c>
      <c r="AD16">
        <v>21.009712</v>
      </c>
      <c r="AE16">
        <v>57.246285</v>
      </c>
      <c r="AF16">
        <v>8.9218510000000002</v>
      </c>
      <c r="AG16">
        <v>48.400545999999999</v>
      </c>
      <c r="AH16">
        <v>53.252795999999996</v>
      </c>
      <c r="AI16">
        <v>4.1328209999999999</v>
      </c>
      <c r="AJ16">
        <v>0</v>
      </c>
      <c r="AK16">
        <v>66.586408000000006</v>
      </c>
      <c r="AL16">
        <v>76.788555000000002</v>
      </c>
      <c r="AM16">
        <v>18.187716999999999</v>
      </c>
      <c r="AN16">
        <v>0.75425200000000003</v>
      </c>
      <c r="AO16">
        <v>0</v>
      </c>
      <c r="AP16">
        <v>2.6024029999999998</v>
      </c>
      <c r="AQ16">
        <v>0</v>
      </c>
      <c r="AR16">
        <v>33.642302000000001</v>
      </c>
      <c r="AS16">
        <v>34.008786000000001</v>
      </c>
      <c r="AT16">
        <v>16.393505999999999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2.0560149999999999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2218.951877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595.462851</v>
      </c>
      <c r="L17">
        <v>0</v>
      </c>
      <c r="M17">
        <v>48.512976999999999</v>
      </c>
      <c r="N17">
        <v>117.519752</v>
      </c>
      <c r="O17">
        <v>123.227412</v>
      </c>
      <c r="P17">
        <v>135.90974399999999</v>
      </c>
      <c r="Q17">
        <v>19.433033999999999</v>
      </c>
      <c r="R17">
        <v>21.718129999999999</v>
      </c>
      <c r="S17">
        <v>24.121732000000002</v>
      </c>
      <c r="T17">
        <v>2.9892660000000002</v>
      </c>
      <c r="U17">
        <v>386.35537499999998</v>
      </c>
      <c r="V17">
        <v>20.121919999999999</v>
      </c>
      <c r="W17">
        <v>44.886470000000003</v>
      </c>
      <c r="X17">
        <v>95.645144999999999</v>
      </c>
      <c r="Y17">
        <v>0</v>
      </c>
      <c r="Z17">
        <v>18.924665999999998</v>
      </c>
      <c r="AA17">
        <v>40.774053000000002</v>
      </c>
      <c r="AB17">
        <v>46.918734000000001</v>
      </c>
      <c r="AC17">
        <v>33.695754000000001</v>
      </c>
      <c r="AD17">
        <v>21.009712</v>
      </c>
      <c r="AE17">
        <v>57.246285</v>
      </c>
      <c r="AF17">
        <v>8.9218510000000002</v>
      </c>
      <c r="AG17">
        <v>48.400545999999999</v>
      </c>
      <c r="AH17">
        <v>53.252795999999996</v>
      </c>
      <c r="AI17">
        <v>4.1328209999999999</v>
      </c>
      <c r="AJ17">
        <v>0</v>
      </c>
      <c r="AK17">
        <v>66.586408000000006</v>
      </c>
      <c r="AL17">
        <v>76.788555000000002</v>
      </c>
      <c r="AM17">
        <v>18.187716999999999</v>
      </c>
      <c r="AN17">
        <v>0.75425200000000003</v>
      </c>
      <c r="AO17">
        <v>0</v>
      </c>
      <c r="AP17">
        <v>2.6024029999999998</v>
      </c>
      <c r="AQ17">
        <v>0</v>
      </c>
      <c r="AR17">
        <v>33.642302000000001</v>
      </c>
      <c r="AS17">
        <v>34.008786000000001</v>
      </c>
      <c r="AT17">
        <v>16.451492999999999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2.0560149999999999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2230.8215360000004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595.462851</v>
      </c>
      <c r="L18">
        <v>0</v>
      </c>
      <c r="M18">
        <v>48.512976999999999</v>
      </c>
      <c r="N18">
        <v>117.519752</v>
      </c>
      <c r="O18">
        <v>123.227412</v>
      </c>
      <c r="P18">
        <v>136.56435999999999</v>
      </c>
      <c r="Q18">
        <v>19.433033999999999</v>
      </c>
      <c r="R18">
        <v>21.718129999999999</v>
      </c>
      <c r="S18">
        <v>24.121732000000002</v>
      </c>
      <c r="T18">
        <v>2.9892660000000002</v>
      </c>
      <c r="U18">
        <v>386.35537499999998</v>
      </c>
      <c r="V18">
        <v>20.121919999999999</v>
      </c>
      <c r="W18">
        <v>44.886470000000003</v>
      </c>
      <c r="X18">
        <v>95.645144999999999</v>
      </c>
      <c r="Y18">
        <v>0</v>
      </c>
      <c r="Z18">
        <v>18.924665999999998</v>
      </c>
      <c r="AA18">
        <v>40.774053000000002</v>
      </c>
      <c r="AB18">
        <v>46.918734000000001</v>
      </c>
      <c r="AC18">
        <v>33.695754000000001</v>
      </c>
      <c r="AD18">
        <v>21.009712</v>
      </c>
      <c r="AE18">
        <v>57.246285</v>
      </c>
      <c r="AF18">
        <v>8.9218510000000002</v>
      </c>
      <c r="AG18">
        <v>48.400545999999999</v>
      </c>
      <c r="AH18">
        <v>53.252795999999996</v>
      </c>
      <c r="AI18">
        <v>4.1328209999999999</v>
      </c>
      <c r="AJ18">
        <v>0</v>
      </c>
      <c r="AK18">
        <v>66.586408000000006</v>
      </c>
      <c r="AL18">
        <v>76.788555000000002</v>
      </c>
      <c r="AM18">
        <v>18.187716999999999</v>
      </c>
      <c r="AN18">
        <v>0.75425200000000003</v>
      </c>
      <c r="AO18">
        <v>0</v>
      </c>
      <c r="AP18">
        <v>2.6024029999999998</v>
      </c>
      <c r="AQ18">
        <v>0</v>
      </c>
      <c r="AR18">
        <v>33.642302000000001</v>
      </c>
      <c r="AS18">
        <v>34.008786000000001</v>
      </c>
      <c r="AT18">
        <v>16.818375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2.0560149999999999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2231.843034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591.36436400000002</v>
      </c>
      <c r="L19">
        <v>0</v>
      </c>
      <c r="M19">
        <v>48.512976999999999</v>
      </c>
      <c r="N19">
        <v>117.519752</v>
      </c>
      <c r="O19">
        <v>123.227412</v>
      </c>
      <c r="P19">
        <v>138.06670299999999</v>
      </c>
      <c r="Q19">
        <v>19.433033999999999</v>
      </c>
      <c r="R19">
        <v>21.718129999999999</v>
      </c>
      <c r="S19">
        <v>24.121732000000002</v>
      </c>
      <c r="T19">
        <v>2.9892660000000002</v>
      </c>
      <c r="U19">
        <v>386.35537499999998</v>
      </c>
      <c r="V19">
        <v>20.121919999999999</v>
      </c>
      <c r="W19">
        <v>44.886470000000003</v>
      </c>
      <c r="X19">
        <v>95.645144999999999</v>
      </c>
      <c r="Y19">
        <v>0</v>
      </c>
      <c r="Z19">
        <v>18.924665999999998</v>
      </c>
      <c r="AA19">
        <v>40.774053000000002</v>
      </c>
      <c r="AB19">
        <v>46.918734000000001</v>
      </c>
      <c r="AC19">
        <v>33.695754000000001</v>
      </c>
      <c r="AD19">
        <v>31.514567</v>
      </c>
      <c r="AE19">
        <v>57.246285</v>
      </c>
      <c r="AF19">
        <v>8.9218510000000002</v>
      </c>
      <c r="AG19">
        <v>48.400545999999999</v>
      </c>
      <c r="AH19">
        <v>53.252795999999996</v>
      </c>
      <c r="AI19">
        <v>4.1328209999999999</v>
      </c>
      <c r="AJ19">
        <v>0</v>
      </c>
      <c r="AK19">
        <v>66.586408000000006</v>
      </c>
      <c r="AL19">
        <v>76.788555000000002</v>
      </c>
      <c r="AM19">
        <v>18.187716999999999</v>
      </c>
      <c r="AN19">
        <v>0.75425200000000003</v>
      </c>
      <c r="AO19">
        <v>0</v>
      </c>
      <c r="AP19">
        <v>2.6024029999999998</v>
      </c>
      <c r="AQ19">
        <v>0</v>
      </c>
      <c r="AR19">
        <v>33.642302000000001</v>
      </c>
      <c r="AS19">
        <v>34.008786000000001</v>
      </c>
      <c r="AT19">
        <v>17.920432000000002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2.0560149999999999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2240.8538019999996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591.36436400000002</v>
      </c>
      <c r="L20">
        <v>0</v>
      </c>
      <c r="M20">
        <v>48.512976999999999</v>
      </c>
      <c r="N20">
        <v>117.519752</v>
      </c>
      <c r="O20">
        <v>123.227412</v>
      </c>
      <c r="P20">
        <v>138.12247300000001</v>
      </c>
      <c r="Q20">
        <v>19.433033999999999</v>
      </c>
      <c r="R20">
        <v>21.718129999999999</v>
      </c>
      <c r="S20">
        <v>24.121732000000002</v>
      </c>
      <c r="T20">
        <v>2.9892660000000002</v>
      </c>
      <c r="U20">
        <v>386.35537499999998</v>
      </c>
      <c r="V20">
        <v>20.121919999999999</v>
      </c>
      <c r="W20">
        <v>44.886470000000003</v>
      </c>
      <c r="X20">
        <v>95.645144999999999</v>
      </c>
      <c r="Y20">
        <v>0</v>
      </c>
      <c r="Z20">
        <v>18.924665999999998</v>
      </c>
      <c r="AA20">
        <v>40.774053000000002</v>
      </c>
      <c r="AB20">
        <v>46.918734000000001</v>
      </c>
      <c r="AC20">
        <v>33.695754000000001</v>
      </c>
      <c r="AD20">
        <v>31.514567</v>
      </c>
      <c r="AE20">
        <v>57.246285</v>
      </c>
      <c r="AF20">
        <v>8.9218510000000002</v>
      </c>
      <c r="AG20">
        <v>48.400545999999999</v>
      </c>
      <c r="AH20">
        <v>53.252795999999996</v>
      </c>
      <c r="AI20">
        <v>4.1328209999999999</v>
      </c>
      <c r="AJ20">
        <v>0</v>
      </c>
      <c r="AK20">
        <v>66.586408000000006</v>
      </c>
      <c r="AL20">
        <v>76.788555000000002</v>
      </c>
      <c r="AM20">
        <v>18.187716999999999</v>
      </c>
      <c r="AN20">
        <v>0.75425200000000003</v>
      </c>
      <c r="AO20">
        <v>0</v>
      </c>
      <c r="AP20">
        <v>2.6024029999999998</v>
      </c>
      <c r="AQ20">
        <v>0</v>
      </c>
      <c r="AR20">
        <v>33.642302000000001</v>
      </c>
      <c r="AS20">
        <v>34.008786000000001</v>
      </c>
      <c r="AT20">
        <v>18.716215999999999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2.0560149999999999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2241.7053559999999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519.40588200000002</v>
      </c>
      <c r="L21">
        <v>0</v>
      </c>
      <c r="M21">
        <v>48.512976999999999</v>
      </c>
      <c r="N21">
        <v>117.524585</v>
      </c>
      <c r="O21">
        <v>123.227412</v>
      </c>
      <c r="P21">
        <v>138.12247300000001</v>
      </c>
      <c r="Q21">
        <v>19.433033999999999</v>
      </c>
      <c r="R21">
        <v>21.718129999999999</v>
      </c>
      <c r="S21">
        <v>24.121732000000002</v>
      </c>
      <c r="T21">
        <v>2.9892660000000002</v>
      </c>
      <c r="U21">
        <v>386.35537499999998</v>
      </c>
      <c r="V21">
        <v>20.121919999999999</v>
      </c>
      <c r="W21">
        <v>44.886470000000003</v>
      </c>
      <c r="X21">
        <v>95.645144999999999</v>
      </c>
      <c r="Y21">
        <v>0</v>
      </c>
      <c r="Z21">
        <v>18.924665999999998</v>
      </c>
      <c r="AA21">
        <v>40.774053000000002</v>
      </c>
      <c r="AB21">
        <v>46.918734000000001</v>
      </c>
      <c r="AC21">
        <v>33.695754000000001</v>
      </c>
      <c r="AD21">
        <v>42.132083999999999</v>
      </c>
      <c r="AE21">
        <v>57.246285</v>
      </c>
      <c r="AF21">
        <v>8.9218510000000002</v>
      </c>
      <c r="AG21">
        <v>48.400545999999999</v>
      </c>
      <c r="AH21">
        <v>75.459427000000005</v>
      </c>
      <c r="AI21">
        <v>4.1328209999999999</v>
      </c>
      <c r="AJ21">
        <v>0</v>
      </c>
      <c r="AK21">
        <v>66.586408000000006</v>
      </c>
      <c r="AL21">
        <v>76.788555000000002</v>
      </c>
      <c r="AM21">
        <v>18.187716999999999</v>
      </c>
      <c r="AN21">
        <v>0.75425200000000003</v>
      </c>
      <c r="AO21">
        <v>0</v>
      </c>
      <c r="AP21">
        <v>2.6024029999999998</v>
      </c>
      <c r="AQ21">
        <v>0</v>
      </c>
      <c r="AR21">
        <v>33.642302000000001</v>
      </c>
      <c r="AS21">
        <v>34.008786000000001</v>
      </c>
      <c r="AT21">
        <v>19.348023999999999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2.920137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2204.0717850000001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424.710463</v>
      </c>
      <c r="L22">
        <v>0</v>
      </c>
      <c r="M22">
        <v>48.512976999999999</v>
      </c>
      <c r="N22">
        <v>117.524585</v>
      </c>
      <c r="O22">
        <v>123.227412</v>
      </c>
      <c r="P22">
        <v>138.12247300000001</v>
      </c>
      <c r="Q22">
        <v>19.433033999999999</v>
      </c>
      <c r="R22">
        <v>21.718129999999999</v>
      </c>
      <c r="S22">
        <v>24.121732000000002</v>
      </c>
      <c r="T22">
        <v>2.9892660000000002</v>
      </c>
      <c r="U22">
        <v>386.35537499999998</v>
      </c>
      <c r="V22">
        <v>20.121919999999999</v>
      </c>
      <c r="W22">
        <v>44.886470000000003</v>
      </c>
      <c r="X22">
        <v>95.645144999999999</v>
      </c>
      <c r="Y22">
        <v>0</v>
      </c>
      <c r="Z22">
        <v>18.924665999999998</v>
      </c>
      <c r="AA22">
        <v>40.774053000000002</v>
      </c>
      <c r="AB22">
        <v>46.918734000000001</v>
      </c>
      <c r="AC22">
        <v>33.695754000000001</v>
      </c>
      <c r="AD22">
        <v>42.132083999999999</v>
      </c>
      <c r="AE22">
        <v>57.246285</v>
      </c>
      <c r="AF22">
        <v>8.9218510000000002</v>
      </c>
      <c r="AG22">
        <v>48.400545999999999</v>
      </c>
      <c r="AH22">
        <v>75.459427000000005</v>
      </c>
      <c r="AI22">
        <v>4.1328209999999999</v>
      </c>
      <c r="AJ22">
        <v>0</v>
      </c>
      <c r="AK22">
        <v>66.586408000000006</v>
      </c>
      <c r="AL22">
        <v>76.788555000000002</v>
      </c>
      <c r="AM22">
        <v>18.187716999999999</v>
      </c>
      <c r="AN22">
        <v>0.75425200000000003</v>
      </c>
      <c r="AO22">
        <v>0</v>
      </c>
      <c r="AP22">
        <v>2.6024029999999998</v>
      </c>
      <c r="AQ22">
        <v>0</v>
      </c>
      <c r="AR22">
        <v>33.642302000000001</v>
      </c>
      <c r="AS22">
        <v>34.008786000000001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2.920137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2109.376366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367.08244500000001</v>
      </c>
      <c r="L23">
        <v>0</v>
      </c>
      <c r="M23">
        <v>48.512976999999999</v>
      </c>
      <c r="N23">
        <v>117.524585</v>
      </c>
      <c r="O23">
        <v>123.227412</v>
      </c>
      <c r="P23">
        <v>138.12247300000001</v>
      </c>
      <c r="Q23">
        <v>19.433033999999999</v>
      </c>
      <c r="R23">
        <v>21.718129999999999</v>
      </c>
      <c r="S23">
        <v>24.121732000000002</v>
      </c>
      <c r="T23">
        <v>2.9892660000000002</v>
      </c>
      <c r="U23">
        <v>386.35537499999998</v>
      </c>
      <c r="V23">
        <v>20.121919999999999</v>
      </c>
      <c r="W23">
        <v>44.886470000000003</v>
      </c>
      <c r="X23">
        <v>95.645144999999999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33.695754000000001</v>
      </c>
      <c r="AD23">
        <v>42.132083999999999</v>
      </c>
      <c r="AE23">
        <v>57.246285</v>
      </c>
      <c r="AF23">
        <v>8.9218510000000002</v>
      </c>
      <c r="AG23">
        <v>48.400545999999999</v>
      </c>
      <c r="AH23">
        <v>77.184213999999997</v>
      </c>
      <c r="AI23">
        <v>4.1328209999999999</v>
      </c>
      <c r="AJ23">
        <v>0</v>
      </c>
      <c r="AK23">
        <v>66.586408000000006</v>
      </c>
      <c r="AL23">
        <v>76.788555000000002</v>
      </c>
      <c r="AM23">
        <v>18.187716999999999</v>
      </c>
      <c r="AN23">
        <v>0.75425200000000003</v>
      </c>
      <c r="AO23">
        <v>0</v>
      </c>
      <c r="AP23">
        <v>11.772774</v>
      </c>
      <c r="AQ23">
        <v>0</v>
      </c>
      <c r="AR23">
        <v>33.642302000000001</v>
      </c>
      <c r="AS23">
        <v>34.008786000000001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1.8126150000000001</v>
      </c>
      <c r="BA23">
        <v>2.9797310000000001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2064.5157149999995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367.08244500000001</v>
      </c>
      <c r="L24">
        <v>0</v>
      </c>
      <c r="M24">
        <v>48.512976999999999</v>
      </c>
      <c r="N24">
        <v>117.524585</v>
      </c>
      <c r="O24">
        <v>123.227412</v>
      </c>
      <c r="P24">
        <v>138.12247300000001</v>
      </c>
      <c r="Q24">
        <v>16.457118999999999</v>
      </c>
      <c r="R24">
        <v>21.718129999999999</v>
      </c>
      <c r="S24">
        <v>21.086867999999999</v>
      </c>
      <c r="T24">
        <v>2.9892660000000002</v>
      </c>
      <c r="U24">
        <v>386.35537499999998</v>
      </c>
      <c r="V24">
        <v>20.121919999999999</v>
      </c>
      <c r="W24">
        <v>44.886470000000003</v>
      </c>
      <c r="X24">
        <v>95.645144999999999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33.695754000000001</v>
      </c>
      <c r="AD24">
        <v>42.132083999999999</v>
      </c>
      <c r="AE24">
        <v>57.246285</v>
      </c>
      <c r="AF24">
        <v>8.9218510000000002</v>
      </c>
      <c r="AG24">
        <v>48.400545999999999</v>
      </c>
      <c r="AH24">
        <v>79.879193000000001</v>
      </c>
      <c r="AI24">
        <v>4.1328209999999999</v>
      </c>
      <c r="AJ24">
        <v>0</v>
      </c>
      <c r="AK24">
        <v>66.586408000000006</v>
      </c>
      <c r="AL24">
        <v>76.788555000000002</v>
      </c>
      <c r="AM24">
        <v>18.187716999999999</v>
      </c>
      <c r="AN24">
        <v>0.75425200000000003</v>
      </c>
      <c r="AO24">
        <v>0</v>
      </c>
      <c r="AP24">
        <v>11.772774</v>
      </c>
      <c r="AQ24">
        <v>0</v>
      </c>
      <c r="AR24">
        <v>33.642302000000001</v>
      </c>
      <c r="AS24">
        <v>34.008786000000001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2.2431109999999999</v>
      </c>
      <c r="BA24">
        <v>3.084022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2061.7347020000002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367.08244500000001</v>
      </c>
      <c r="L25">
        <v>0</v>
      </c>
      <c r="M25">
        <v>48.512976999999999</v>
      </c>
      <c r="N25">
        <v>117.524585</v>
      </c>
      <c r="O25">
        <v>123.227412</v>
      </c>
      <c r="P25">
        <v>138.12247300000001</v>
      </c>
      <c r="Q25">
        <v>16.457118999999999</v>
      </c>
      <c r="R25">
        <v>21.718129999999999</v>
      </c>
      <c r="S25">
        <v>20.507719000000002</v>
      </c>
      <c r="T25">
        <v>2.9892660000000002</v>
      </c>
      <c r="U25">
        <v>386.35537499999998</v>
      </c>
      <c r="V25">
        <v>20.121919999999999</v>
      </c>
      <c r="W25">
        <v>44.886470000000003</v>
      </c>
      <c r="X25">
        <v>95.645144999999999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33.695754000000001</v>
      </c>
      <c r="AD25">
        <v>42.132083999999999</v>
      </c>
      <c r="AE25">
        <v>57.246285</v>
      </c>
      <c r="AF25">
        <v>8.9218510000000002</v>
      </c>
      <c r="AG25">
        <v>48.400545999999999</v>
      </c>
      <c r="AH25">
        <v>97.019262999999995</v>
      </c>
      <c r="AI25">
        <v>4.1328209999999999</v>
      </c>
      <c r="AJ25">
        <v>0</v>
      </c>
      <c r="AK25">
        <v>66.586408000000006</v>
      </c>
      <c r="AL25">
        <v>76.788555000000002</v>
      </c>
      <c r="AM25">
        <v>18.187716999999999</v>
      </c>
      <c r="AN25">
        <v>0.75425200000000003</v>
      </c>
      <c r="AO25">
        <v>0</v>
      </c>
      <c r="AP25">
        <v>11.772774</v>
      </c>
      <c r="AQ25">
        <v>0</v>
      </c>
      <c r="AR25">
        <v>33.642302000000001</v>
      </c>
      <c r="AS25">
        <v>34.008786000000001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2.2431109999999999</v>
      </c>
      <c r="BA25">
        <v>3.7395619999999998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2078.9511630000002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367.08244500000001</v>
      </c>
      <c r="L26">
        <v>0</v>
      </c>
      <c r="M26">
        <v>48.512976999999999</v>
      </c>
      <c r="N26">
        <v>117.524585</v>
      </c>
      <c r="O26">
        <v>123.227412</v>
      </c>
      <c r="P26">
        <v>138.12247300000001</v>
      </c>
      <c r="Q26">
        <v>16.457118999999999</v>
      </c>
      <c r="R26">
        <v>21.718129999999999</v>
      </c>
      <c r="S26">
        <v>20.507719000000002</v>
      </c>
      <c r="T26">
        <v>2.9892660000000002</v>
      </c>
      <c r="U26">
        <v>386.35537499999998</v>
      </c>
      <c r="V26">
        <v>20.121919999999999</v>
      </c>
      <c r="W26">
        <v>44.886470000000003</v>
      </c>
      <c r="X26">
        <v>95.645144999999999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33.695754000000001</v>
      </c>
      <c r="AD26">
        <v>42.132083999999999</v>
      </c>
      <c r="AE26">
        <v>57.246285</v>
      </c>
      <c r="AF26">
        <v>8.9218510000000002</v>
      </c>
      <c r="AG26">
        <v>48.400545999999999</v>
      </c>
      <c r="AH26">
        <v>97.019262999999995</v>
      </c>
      <c r="AI26">
        <v>4.1328209999999999</v>
      </c>
      <c r="AJ26">
        <v>0</v>
      </c>
      <c r="AK26">
        <v>66.586408000000006</v>
      </c>
      <c r="AL26">
        <v>76.788555000000002</v>
      </c>
      <c r="AM26">
        <v>18.187716999999999</v>
      </c>
      <c r="AN26">
        <v>0.75425200000000003</v>
      </c>
      <c r="AO26">
        <v>0</v>
      </c>
      <c r="AP26">
        <v>2.6024029999999998</v>
      </c>
      <c r="AQ26">
        <v>0</v>
      </c>
      <c r="AR26">
        <v>33.642302000000001</v>
      </c>
      <c r="AS26">
        <v>34.008786000000001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4.4862229999999998</v>
      </c>
      <c r="BA26">
        <v>3.7395619999999998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2072.0239040000001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367.08244500000001</v>
      </c>
      <c r="L27">
        <v>0</v>
      </c>
      <c r="M27">
        <v>48.512976999999999</v>
      </c>
      <c r="N27">
        <v>117.524585</v>
      </c>
      <c r="O27">
        <v>123.227412</v>
      </c>
      <c r="P27">
        <v>133.44813199999999</v>
      </c>
      <c r="Q27">
        <v>19.433033999999999</v>
      </c>
      <c r="R27">
        <v>19.315591999999999</v>
      </c>
      <c r="S27">
        <v>24.121732000000002</v>
      </c>
      <c r="T27">
        <v>2.9892660000000002</v>
      </c>
      <c r="U27">
        <v>386.35537499999998</v>
      </c>
      <c r="V27">
        <v>20.121919999999999</v>
      </c>
      <c r="W27">
        <v>44.886470000000003</v>
      </c>
      <c r="X27">
        <v>95.645144999999999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33.695754000000001</v>
      </c>
      <c r="AD27">
        <v>42.132083999999999</v>
      </c>
      <c r="AE27">
        <v>57.246285</v>
      </c>
      <c r="AF27">
        <v>8.9218510000000002</v>
      </c>
      <c r="AG27">
        <v>48.400545999999999</v>
      </c>
      <c r="AH27">
        <v>118.5791</v>
      </c>
      <c r="AI27">
        <v>5.9040309999999998</v>
      </c>
      <c r="AJ27">
        <v>0</v>
      </c>
      <c r="AK27">
        <v>66.586408000000006</v>
      </c>
      <c r="AL27">
        <v>76.788555000000002</v>
      </c>
      <c r="AM27">
        <v>18.187716999999999</v>
      </c>
      <c r="AN27">
        <v>0.75425200000000003</v>
      </c>
      <c r="AO27">
        <v>0</v>
      </c>
      <c r="AP27">
        <v>2.6024029999999998</v>
      </c>
      <c r="AQ27">
        <v>0</v>
      </c>
      <c r="AR27">
        <v>33.642302000000001</v>
      </c>
      <c r="AS27">
        <v>34.008786000000001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4.4862229999999998</v>
      </c>
      <c r="BA27">
        <v>4.5738880000000002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2095.7023259999996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367.08244500000001</v>
      </c>
      <c r="L28">
        <v>0</v>
      </c>
      <c r="M28">
        <v>48.512976999999999</v>
      </c>
      <c r="N28">
        <v>117.524585</v>
      </c>
      <c r="O28">
        <v>123.227412</v>
      </c>
      <c r="P28">
        <v>133.44813199999999</v>
      </c>
      <c r="Q28">
        <v>19.433033999999999</v>
      </c>
      <c r="R28">
        <v>19.315591999999999</v>
      </c>
      <c r="S28">
        <v>24.121732000000002</v>
      </c>
      <c r="T28">
        <v>2.9892660000000002</v>
      </c>
      <c r="U28">
        <v>386.35537499999998</v>
      </c>
      <c r="V28">
        <v>20.121919999999999</v>
      </c>
      <c r="W28">
        <v>44.886470000000003</v>
      </c>
      <c r="X28">
        <v>95.645144999999999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33.695754000000001</v>
      </c>
      <c r="AD28">
        <v>42.132083999999999</v>
      </c>
      <c r="AE28">
        <v>57.246285</v>
      </c>
      <c r="AF28">
        <v>8.9218510000000002</v>
      </c>
      <c r="AG28">
        <v>48.400545999999999</v>
      </c>
      <c r="AH28">
        <v>118.5791</v>
      </c>
      <c r="AI28">
        <v>8.8560459999999992</v>
      </c>
      <c r="AJ28">
        <v>0</v>
      </c>
      <c r="AK28">
        <v>66.586408000000006</v>
      </c>
      <c r="AL28">
        <v>76.788555000000002</v>
      </c>
      <c r="AM28">
        <v>18.187716999999999</v>
      </c>
      <c r="AN28">
        <v>0.75425200000000003</v>
      </c>
      <c r="AO28">
        <v>0</v>
      </c>
      <c r="AP28">
        <v>2.6024029999999998</v>
      </c>
      <c r="AQ28">
        <v>0</v>
      </c>
      <c r="AR28">
        <v>33.642302000000001</v>
      </c>
      <c r="AS28">
        <v>34.008786000000001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6.7293329999999996</v>
      </c>
      <c r="BA28">
        <v>4.5738880000000002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2100.8974510000003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367.08244500000001</v>
      </c>
      <c r="L29">
        <v>0</v>
      </c>
      <c r="M29">
        <v>48.512976999999999</v>
      </c>
      <c r="N29">
        <v>117.524585</v>
      </c>
      <c r="O29">
        <v>123.227412</v>
      </c>
      <c r="P29">
        <v>133.44813199999999</v>
      </c>
      <c r="Q29">
        <v>14.994120000000001</v>
      </c>
      <c r="R29">
        <v>14.858587</v>
      </c>
      <c r="S29">
        <v>18.668982</v>
      </c>
      <c r="T29">
        <v>1.9430229999999999</v>
      </c>
      <c r="U29">
        <v>386.35537499999998</v>
      </c>
      <c r="V29">
        <v>20.121919999999999</v>
      </c>
      <c r="W29">
        <v>44.886470000000003</v>
      </c>
      <c r="X29">
        <v>95.645144999999999</v>
      </c>
      <c r="Y29">
        <v>0</v>
      </c>
      <c r="Z29">
        <v>18.924665999999998</v>
      </c>
      <c r="AA29">
        <v>40.774053000000002</v>
      </c>
      <c r="AB29">
        <v>46.918734000000001</v>
      </c>
      <c r="AC29">
        <v>33.695754000000001</v>
      </c>
      <c r="AD29">
        <v>42.132083999999999</v>
      </c>
      <c r="AE29">
        <v>57.246285</v>
      </c>
      <c r="AF29">
        <v>8.9218510000000002</v>
      </c>
      <c r="AG29">
        <v>48.400545999999999</v>
      </c>
      <c r="AH29">
        <v>118.5791</v>
      </c>
      <c r="AI29">
        <v>56.873525999999998</v>
      </c>
      <c r="AJ29">
        <v>0</v>
      </c>
      <c r="AK29">
        <v>66.586408000000006</v>
      </c>
      <c r="AL29">
        <v>76.788555000000002</v>
      </c>
      <c r="AM29">
        <v>18.187716999999999</v>
      </c>
      <c r="AN29">
        <v>0.75425200000000003</v>
      </c>
      <c r="AO29">
        <v>0</v>
      </c>
      <c r="AP29">
        <v>2.6024029999999998</v>
      </c>
      <c r="AQ29">
        <v>0</v>
      </c>
      <c r="AR29">
        <v>33.642302000000001</v>
      </c>
      <c r="AS29">
        <v>34.008786000000001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6.7293329999999996</v>
      </c>
      <c r="BA29">
        <v>4.5738880000000002</v>
      </c>
      <c r="BB29">
        <v>4.0618189999999998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2132.3984230000001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367.08244500000001</v>
      </c>
      <c r="L30">
        <v>0</v>
      </c>
      <c r="M30">
        <v>48.512976999999999</v>
      </c>
      <c r="N30">
        <v>117.524585</v>
      </c>
      <c r="O30">
        <v>123.227412</v>
      </c>
      <c r="P30">
        <v>133.44813199999999</v>
      </c>
      <c r="Q30">
        <v>14.994120000000001</v>
      </c>
      <c r="R30">
        <v>14.858587</v>
      </c>
      <c r="S30">
        <v>18.668982</v>
      </c>
      <c r="T30">
        <v>1.9430229999999999</v>
      </c>
      <c r="U30">
        <v>386.35537499999998</v>
      </c>
      <c r="V30">
        <v>20.121919999999999</v>
      </c>
      <c r="W30">
        <v>44.886470000000003</v>
      </c>
      <c r="X30">
        <v>95.645144999999999</v>
      </c>
      <c r="Y30">
        <v>0</v>
      </c>
      <c r="Z30">
        <v>18.924665999999998</v>
      </c>
      <c r="AA30">
        <v>40.774053000000002</v>
      </c>
      <c r="AB30">
        <v>46.918734000000001</v>
      </c>
      <c r="AC30">
        <v>33.695754000000001</v>
      </c>
      <c r="AD30">
        <v>42.132083999999999</v>
      </c>
      <c r="AE30">
        <v>57.246285</v>
      </c>
      <c r="AF30">
        <v>8.9218510000000002</v>
      </c>
      <c r="AG30">
        <v>48.400545999999999</v>
      </c>
      <c r="AH30">
        <v>118.5791</v>
      </c>
      <c r="AI30">
        <v>56.873525999999998</v>
      </c>
      <c r="AJ30">
        <v>0</v>
      </c>
      <c r="AK30">
        <v>66.586408000000006</v>
      </c>
      <c r="AL30">
        <v>76.788555000000002</v>
      </c>
      <c r="AM30">
        <v>18.187716999999999</v>
      </c>
      <c r="AN30">
        <v>0.75425200000000003</v>
      </c>
      <c r="AO30">
        <v>0</v>
      </c>
      <c r="AP30">
        <v>2.6024029999999998</v>
      </c>
      <c r="AQ30">
        <v>0</v>
      </c>
      <c r="AR30">
        <v>33.642302000000001</v>
      </c>
      <c r="AS30">
        <v>34.008786000000001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6.7293329999999996</v>
      </c>
      <c r="BA30">
        <v>4.5738880000000002</v>
      </c>
      <c r="BB30">
        <v>4.0618189999999998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2132.3984230000001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367.08244500000001</v>
      </c>
      <c r="L31">
        <v>0</v>
      </c>
      <c r="M31">
        <v>48.512976999999999</v>
      </c>
      <c r="N31">
        <v>117.524585</v>
      </c>
      <c r="O31">
        <v>123.227412</v>
      </c>
      <c r="P31">
        <v>133.44813199999999</v>
      </c>
      <c r="Q31">
        <v>14.994120000000001</v>
      </c>
      <c r="R31">
        <v>14.858587</v>
      </c>
      <c r="S31">
        <v>18.668982</v>
      </c>
      <c r="T31">
        <v>1.9430229999999999</v>
      </c>
      <c r="U31">
        <v>386.35537499999998</v>
      </c>
      <c r="V31">
        <v>16.140682000000002</v>
      </c>
      <c r="W31">
        <v>36.007691999999999</v>
      </c>
      <c r="X31">
        <v>76.740262999999999</v>
      </c>
      <c r="Y31">
        <v>0</v>
      </c>
      <c r="Z31">
        <v>18.924665999999998</v>
      </c>
      <c r="AA31">
        <v>40.774053000000002</v>
      </c>
      <c r="AB31">
        <v>46.918734000000001</v>
      </c>
      <c r="AC31">
        <v>33.695754000000001</v>
      </c>
      <c r="AD31">
        <v>31.514567</v>
      </c>
      <c r="AE31">
        <v>57.246285</v>
      </c>
      <c r="AF31">
        <v>8.9218510000000002</v>
      </c>
      <c r="AG31">
        <v>48.400545999999999</v>
      </c>
      <c r="AH31">
        <v>118.5791</v>
      </c>
      <c r="AI31">
        <v>56.873525999999998</v>
      </c>
      <c r="AJ31">
        <v>0</v>
      </c>
      <c r="AK31">
        <v>66.586408000000006</v>
      </c>
      <c r="AL31">
        <v>76.788555000000002</v>
      </c>
      <c r="AM31">
        <v>18.187716999999999</v>
      </c>
      <c r="AN31">
        <v>0.75425200000000003</v>
      </c>
      <c r="AO31">
        <v>0</v>
      </c>
      <c r="AP31">
        <v>2.6024029999999998</v>
      </c>
      <c r="AQ31">
        <v>0</v>
      </c>
      <c r="AR31">
        <v>33.642302000000001</v>
      </c>
      <c r="AS31">
        <v>34.008786000000001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6.7293329999999996</v>
      </c>
      <c r="BA31">
        <v>4.5738880000000002</v>
      </c>
      <c r="BB31">
        <v>4.0618189999999998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2090.0160080000001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367.08244500000001</v>
      </c>
      <c r="L32">
        <v>0</v>
      </c>
      <c r="M32">
        <v>48.512976999999999</v>
      </c>
      <c r="N32">
        <v>117.524585</v>
      </c>
      <c r="O32">
        <v>123.227412</v>
      </c>
      <c r="P32">
        <v>133.44813199999999</v>
      </c>
      <c r="Q32">
        <v>12.044129999999999</v>
      </c>
      <c r="R32">
        <v>11.94739</v>
      </c>
      <c r="S32">
        <v>15.054969</v>
      </c>
      <c r="T32">
        <v>1.9430229999999999</v>
      </c>
      <c r="U32">
        <v>386.35537499999998</v>
      </c>
      <c r="V32">
        <v>13.36289</v>
      </c>
      <c r="W32">
        <v>36.007691999999999</v>
      </c>
      <c r="X32">
        <v>76.740262999999999</v>
      </c>
      <c r="Y32">
        <v>0</v>
      </c>
      <c r="Z32">
        <v>18.924665999999998</v>
      </c>
      <c r="AA32">
        <v>40.774053000000002</v>
      </c>
      <c r="AB32">
        <v>46.918734000000001</v>
      </c>
      <c r="AC32">
        <v>33.695754000000001</v>
      </c>
      <c r="AD32">
        <v>31.514567</v>
      </c>
      <c r="AE32">
        <v>57.246285</v>
      </c>
      <c r="AF32">
        <v>8.9218510000000002</v>
      </c>
      <c r="AG32">
        <v>48.400545999999999</v>
      </c>
      <c r="AH32">
        <v>118.5791</v>
      </c>
      <c r="AI32">
        <v>56.873525999999998</v>
      </c>
      <c r="AJ32">
        <v>0</v>
      </c>
      <c r="AK32">
        <v>66.586408000000006</v>
      </c>
      <c r="AL32">
        <v>76.788555000000002</v>
      </c>
      <c r="AM32">
        <v>18.187716999999999</v>
      </c>
      <c r="AN32">
        <v>0.75425200000000003</v>
      </c>
      <c r="AO32">
        <v>0</v>
      </c>
      <c r="AP32">
        <v>2.6024029999999998</v>
      </c>
      <c r="AQ32">
        <v>0</v>
      </c>
      <c r="AR32">
        <v>39.516354999999997</v>
      </c>
      <c r="AS32">
        <v>34.008786000000001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4.4862229999999998</v>
      </c>
      <c r="BA32">
        <v>4.5738880000000002</v>
      </c>
      <c r="BB32">
        <v>4.0618189999999998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2081.393959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367.08244500000001</v>
      </c>
      <c r="L33">
        <v>0</v>
      </c>
      <c r="M33">
        <v>30.911041999999998</v>
      </c>
      <c r="N33">
        <v>94.727323999999996</v>
      </c>
      <c r="O33">
        <v>123.227412</v>
      </c>
      <c r="P33">
        <v>133.44813199999999</v>
      </c>
      <c r="Q33">
        <v>12.044129999999999</v>
      </c>
      <c r="R33">
        <v>11.94739</v>
      </c>
      <c r="S33">
        <v>15.054969</v>
      </c>
      <c r="T33">
        <v>1.9430229999999999</v>
      </c>
      <c r="U33">
        <v>386.35537499999998</v>
      </c>
      <c r="V33">
        <v>13.36289</v>
      </c>
      <c r="W33">
        <v>36.007691999999999</v>
      </c>
      <c r="X33">
        <v>76.740262999999999</v>
      </c>
      <c r="Y33">
        <v>0</v>
      </c>
      <c r="Z33">
        <v>18.924665999999998</v>
      </c>
      <c r="AA33">
        <v>40.774053000000002</v>
      </c>
      <c r="AB33">
        <v>46.918734000000001</v>
      </c>
      <c r="AC33">
        <v>33.695754000000001</v>
      </c>
      <c r="AD33">
        <v>31.514567</v>
      </c>
      <c r="AE33">
        <v>57.246285</v>
      </c>
      <c r="AF33">
        <v>8.9218510000000002</v>
      </c>
      <c r="AG33">
        <v>48.400545999999999</v>
      </c>
      <c r="AH33">
        <v>118.5791</v>
      </c>
      <c r="AI33">
        <v>56.873525999999998</v>
      </c>
      <c r="AJ33">
        <v>0</v>
      </c>
      <c r="AK33">
        <v>66.586408000000006</v>
      </c>
      <c r="AL33">
        <v>76.788555000000002</v>
      </c>
      <c r="AM33">
        <v>18.187716999999999</v>
      </c>
      <c r="AN33">
        <v>0.75425200000000003</v>
      </c>
      <c r="AO33">
        <v>0</v>
      </c>
      <c r="AP33">
        <v>0.61961999999999995</v>
      </c>
      <c r="AQ33">
        <v>0</v>
      </c>
      <c r="AR33">
        <v>39.516354999999997</v>
      </c>
      <c r="AS33">
        <v>34.008786000000001</v>
      </c>
      <c r="AT33">
        <v>18.649858999999999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4.4862229999999998</v>
      </c>
      <c r="BA33">
        <v>4.5738880000000002</v>
      </c>
      <c r="BB33">
        <v>4.0618189999999998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2038.3138150000002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367.08244500000001</v>
      </c>
      <c r="L34">
        <v>0</v>
      </c>
      <c r="M34">
        <v>30.911041999999998</v>
      </c>
      <c r="N34">
        <v>94.727323999999996</v>
      </c>
      <c r="O34">
        <v>91.523681999999994</v>
      </c>
      <c r="P34">
        <v>133.44813199999999</v>
      </c>
      <c r="Q34">
        <v>12.044129999999999</v>
      </c>
      <c r="R34">
        <v>11.94739</v>
      </c>
      <c r="S34">
        <v>15.054969</v>
      </c>
      <c r="T34">
        <v>1.9430229999999999</v>
      </c>
      <c r="U34">
        <v>386.35537499999998</v>
      </c>
      <c r="V34">
        <v>13.36289</v>
      </c>
      <c r="W34">
        <v>36.007691999999999</v>
      </c>
      <c r="X34">
        <v>76.740262999999999</v>
      </c>
      <c r="Y34">
        <v>0</v>
      </c>
      <c r="Z34">
        <v>18.924665999999998</v>
      </c>
      <c r="AA34">
        <v>40.774053000000002</v>
      </c>
      <c r="AB34">
        <v>46.918734000000001</v>
      </c>
      <c r="AC34">
        <v>33.695754000000001</v>
      </c>
      <c r="AD34">
        <v>31.514567</v>
      </c>
      <c r="AE34">
        <v>57.246285</v>
      </c>
      <c r="AF34">
        <v>8.9218510000000002</v>
      </c>
      <c r="AG34">
        <v>48.400545999999999</v>
      </c>
      <c r="AH34">
        <v>118.5791</v>
      </c>
      <c r="AI34">
        <v>56.873525999999998</v>
      </c>
      <c r="AJ34">
        <v>0</v>
      </c>
      <c r="AK34">
        <v>66.586408000000006</v>
      </c>
      <c r="AL34">
        <v>76.788555000000002</v>
      </c>
      <c r="AM34">
        <v>18.187716999999999</v>
      </c>
      <c r="AN34">
        <v>0.75425200000000003</v>
      </c>
      <c r="AO34">
        <v>0</v>
      </c>
      <c r="AP34">
        <v>0.61961999999999995</v>
      </c>
      <c r="AQ34">
        <v>0</v>
      </c>
      <c r="AR34">
        <v>39.516354999999997</v>
      </c>
      <c r="AS34">
        <v>34.008786000000001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2.2431109999999999</v>
      </c>
      <c r="BA34">
        <v>4.5738880000000002</v>
      </c>
      <c r="BB34">
        <v>4.0618189999999998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2005.0651380000002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367.08244500000001</v>
      </c>
      <c r="L35">
        <v>0</v>
      </c>
      <c r="M35">
        <v>30.911041999999998</v>
      </c>
      <c r="N35">
        <v>94.727323999999996</v>
      </c>
      <c r="O35">
        <v>91.523681999999994</v>
      </c>
      <c r="P35">
        <v>133.44813199999999</v>
      </c>
      <c r="Q35">
        <v>12.044129999999999</v>
      </c>
      <c r="R35">
        <v>11.94739</v>
      </c>
      <c r="S35">
        <v>15.054969</v>
      </c>
      <c r="T35">
        <v>1.9430229999999999</v>
      </c>
      <c r="U35">
        <v>386.35537499999998</v>
      </c>
      <c r="V35">
        <v>13.36289</v>
      </c>
      <c r="W35">
        <v>33.023843999999997</v>
      </c>
      <c r="X35">
        <v>67.409012000000004</v>
      </c>
      <c r="Y35">
        <v>0</v>
      </c>
      <c r="Z35">
        <v>18.924665999999998</v>
      </c>
      <c r="AA35">
        <v>40.774053000000002</v>
      </c>
      <c r="AB35">
        <v>46.918734000000001</v>
      </c>
      <c r="AC35">
        <v>33.695754000000001</v>
      </c>
      <c r="AD35">
        <v>31.514567</v>
      </c>
      <c r="AE35">
        <v>57.246285</v>
      </c>
      <c r="AF35">
        <v>8.9218510000000002</v>
      </c>
      <c r="AG35">
        <v>48.400545999999999</v>
      </c>
      <c r="AH35">
        <v>118.5791</v>
      </c>
      <c r="AI35">
        <v>8.8560459999999992</v>
      </c>
      <c r="AJ35">
        <v>0</v>
      </c>
      <c r="AK35">
        <v>66.586408000000006</v>
      </c>
      <c r="AL35">
        <v>76.788555000000002</v>
      </c>
      <c r="AM35">
        <v>18.187716999999999</v>
      </c>
      <c r="AN35">
        <v>0.75425200000000003</v>
      </c>
      <c r="AO35">
        <v>0</v>
      </c>
      <c r="AP35">
        <v>0.61961999999999995</v>
      </c>
      <c r="AQ35">
        <v>0</v>
      </c>
      <c r="AR35">
        <v>33.642302000000001</v>
      </c>
      <c r="AS35">
        <v>34.008786000000001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0</v>
      </c>
      <c r="BA35">
        <v>4.5738880000000002</v>
      </c>
      <c r="BB35">
        <v>4.0618189999999998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1936.6153950000003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367.08244500000001</v>
      </c>
      <c r="L36">
        <v>0</v>
      </c>
      <c r="M36">
        <v>30.911041999999998</v>
      </c>
      <c r="N36">
        <v>94.727323999999996</v>
      </c>
      <c r="O36">
        <v>91.523681999999994</v>
      </c>
      <c r="P36">
        <v>133.44813199999999</v>
      </c>
      <c r="Q36">
        <v>12.044129999999999</v>
      </c>
      <c r="R36">
        <v>11.94739</v>
      </c>
      <c r="S36">
        <v>15.054969</v>
      </c>
      <c r="T36">
        <v>1.9430229999999999</v>
      </c>
      <c r="U36">
        <v>386.35537499999998</v>
      </c>
      <c r="V36">
        <v>13.36289</v>
      </c>
      <c r="W36">
        <v>36.007691999999999</v>
      </c>
      <c r="X36">
        <v>76.740262999999999</v>
      </c>
      <c r="Y36">
        <v>0</v>
      </c>
      <c r="Z36">
        <v>18.924665999999998</v>
      </c>
      <c r="AA36">
        <v>40.774053000000002</v>
      </c>
      <c r="AB36">
        <v>46.918734000000001</v>
      </c>
      <c r="AC36">
        <v>33.695754000000001</v>
      </c>
      <c r="AD36">
        <v>31.514567</v>
      </c>
      <c r="AE36">
        <v>57.246285</v>
      </c>
      <c r="AF36">
        <v>8.9218510000000002</v>
      </c>
      <c r="AG36">
        <v>48.400545999999999</v>
      </c>
      <c r="AH36">
        <v>118.5791</v>
      </c>
      <c r="AI36">
        <v>3.6900200000000001</v>
      </c>
      <c r="AJ36">
        <v>0</v>
      </c>
      <c r="AK36">
        <v>66.586408000000006</v>
      </c>
      <c r="AL36">
        <v>76.788555000000002</v>
      </c>
      <c r="AM36">
        <v>18.187716999999999</v>
      </c>
      <c r="AN36">
        <v>0.75425200000000003</v>
      </c>
      <c r="AO36">
        <v>0</v>
      </c>
      <c r="AP36">
        <v>0.61961999999999995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0</v>
      </c>
      <c r="BA36">
        <v>4.5738880000000002</v>
      </c>
      <c r="BB36">
        <v>4.0618189999999998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1943.7644679999999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367.08244500000001</v>
      </c>
      <c r="L37">
        <v>0</v>
      </c>
      <c r="M37">
        <v>30.911041999999998</v>
      </c>
      <c r="N37">
        <v>94.727323999999996</v>
      </c>
      <c r="O37">
        <v>91.523681999999994</v>
      </c>
      <c r="P37">
        <v>133.44813199999999</v>
      </c>
      <c r="Q37">
        <v>12.044129999999999</v>
      </c>
      <c r="R37">
        <v>11.94739</v>
      </c>
      <c r="S37">
        <v>15.054969</v>
      </c>
      <c r="T37">
        <v>1.9430229999999999</v>
      </c>
      <c r="U37">
        <v>386.35537499999998</v>
      </c>
      <c r="V37">
        <v>13.36289</v>
      </c>
      <c r="W37">
        <v>36.007691999999999</v>
      </c>
      <c r="X37">
        <v>76.740262999999999</v>
      </c>
      <c r="Y37">
        <v>0</v>
      </c>
      <c r="Z37">
        <v>18.924665999999998</v>
      </c>
      <c r="AA37">
        <v>40.774053000000002</v>
      </c>
      <c r="AB37">
        <v>46.918734000000001</v>
      </c>
      <c r="AC37">
        <v>33.695754000000001</v>
      </c>
      <c r="AD37">
        <v>31.514567</v>
      </c>
      <c r="AE37">
        <v>57.246285</v>
      </c>
      <c r="AF37">
        <v>8.9218510000000002</v>
      </c>
      <c r="AG37">
        <v>48.400545999999999</v>
      </c>
      <c r="AH37">
        <v>118.5791</v>
      </c>
      <c r="AI37">
        <v>0</v>
      </c>
      <c r="AJ37">
        <v>0</v>
      </c>
      <c r="AK37">
        <v>66.586408000000006</v>
      </c>
      <c r="AL37">
        <v>76.788555000000002</v>
      </c>
      <c r="AM37">
        <v>18.187716999999999</v>
      </c>
      <c r="AN37">
        <v>0.75425200000000003</v>
      </c>
      <c r="AO37">
        <v>0</v>
      </c>
      <c r="AP37">
        <v>0.61961999999999995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0</v>
      </c>
      <c r="BA37">
        <v>4.5738880000000002</v>
      </c>
      <c r="BB37">
        <v>4.0618189999999998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1940.0744479999998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367.08244500000001</v>
      </c>
      <c r="L38">
        <v>0</v>
      </c>
      <c r="M38">
        <v>30.911041999999998</v>
      </c>
      <c r="N38">
        <v>94.727323999999996</v>
      </c>
      <c r="O38">
        <v>91.523681999999994</v>
      </c>
      <c r="P38">
        <v>133.44813199999999</v>
      </c>
      <c r="Q38">
        <v>12.044129999999999</v>
      </c>
      <c r="R38">
        <v>11.94739</v>
      </c>
      <c r="S38">
        <v>15.054969</v>
      </c>
      <c r="T38">
        <v>1.9430229999999999</v>
      </c>
      <c r="U38">
        <v>386.35537499999998</v>
      </c>
      <c r="V38">
        <v>13.36289</v>
      </c>
      <c r="W38">
        <v>36.007691999999999</v>
      </c>
      <c r="X38">
        <v>76.740262999999999</v>
      </c>
      <c r="Y38">
        <v>0</v>
      </c>
      <c r="Z38">
        <v>18.924665999999998</v>
      </c>
      <c r="AA38">
        <v>40.774053000000002</v>
      </c>
      <c r="AB38">
        <v>46.918734000000001</v>
      </c>
      <c r="AC38">
        <v>33.695754000000001</v>
      </c>
      <c r="AD38">
        <v>31.514567</v>
      </c>
      <c r="AE38">
        <v>57.246285</v>
      </c>
      <c r="AF38">
        <v>8.9218510000000002</v>
      </c>
      <c r="AG38">
        <v>48.400545999999999</v>
      </c>
      <c r="AH38">
        <v>118.5791</v>
      </c>
      <c r="AI38">
        <v>0</v>
      </c>
      <c r="AJ38">
        <v>0</v>
      </c>
      <c r="AK38">
        <v>66.586408000000006</v>
      </c>
      <c r="AL38">
        <v>76.788555000000002</v>
      </c>
      <c r="AM38">
        <v>18.187716999999999</v>
      </c>
      <c r="AN38">
        <v>0.75425200000000003</v>
      </c>
      <c r="AO38">
        <v>0</v>
      </c>
      <c r="AP38">
        <v>0.61961999999999995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0</v>
      </c>
      <c r="BA38">
        <v>4.5738880000000002</v>
      </c>
      <c r="BB38">
        <v>4.0618189999999998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1940.0744479999998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367.08244500000001</v>
      </c>
      <c r="L39">
        <v>0</v>
      </c>
      <c r="M39">
        <v>30.911041999999998</v>
      </c>
      <c r="N39">
        <v>94.727323999999996</v>
      </c>
      <c r="O39">
        <v>119.55345800000001</v>
      </c>
      <c r="P39">
        <v>133.44813199999999</v>
      </c>
      <c r="Q39">
        <v>12.044129999999999</v>
      </c>
      <c r="R39">
        <v>11.94739</v>
      </c>
      <c r="S39">
        <v>15.054969</v>
      </c>
      <c r="T39">
        <v>1.9430229999999999</v>
      </c>
      <c r="U39">
        <v>386.35537499999998</v>
      </c>
      <c r="V39">
        <v>13.36289</v>
      </c>
      <c r="W39">
        <v>36.007691999999999</v>
      </c>
      <c r="X39">
        <v>76.740262999999999</v>
      </c>
      <c r="Y39">
        <v>0</v>
      </c>
      <c r="Z39">
        <v>18.924665999999998</v>
      </c>
      <c r="AA39">
        <v>40.774053000000002</v>
      </c>
      <c r="AB39">
        <v>46.918734000000001</v>
      </c>
      <c r="AC39">
        <v>33.695754000000001</v>
      </c>
      <c r="AD39">
        <v>21.009712</v>
      </c>
      <c r="AE39">
        <v>57.246285</v>
      </c>
      <c r="AF39">
        <v>8.9218510000000002</v>
      </c>
      <c r="AG39">
        <v>48.400545999999999</v>
      </c>
      <c r="AH39">
        <v>118.5791</v>
      </c>
      <c r="AI39">
        <v>0</v>
      </c>
      <c r="AJ39">
        <v>0</v>
      </c>
      <c r="AK39">
        <v>66.586408000000006</v>
      </c>
      <c r="AL39">
        <v>76.788555000000002</v>
      </c>
      <c r="AM39">
        <v>18.187716999999999</v>
      </c>
      <c r="AN39">
        <v>0</v>
      </c>
      <c r="AO39">
        <v>0</v>
      </c>
      <c r="AP39">
        <v>0.61961999999999995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0</v>
      </c>
      <c r="BA39">
        <v>4.5738880000000002</v>
      </c>
      <c r="BB39">
        <v>4.0618189999999998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1956.8451170000001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367.08244500000001</v>
      </c>
      <c r="L40">
        <v>0</v>
      </c>
      <c r="M40">
        <v>30.911041999999998</v>
      </c>
      <c r="N40">
        <v>94.727323999999996</v>
      </c>
      <c r="O40">
        <v>123.227412</v>
      </c>
      <c r="P40">
        <v>133.44813199999999</v>
      </c>
      <c r="Q40">
        <v>12.044129999999999</v>
      </c>
      <c r="R40">
        <v>11.94739</v>
      </c>
      <c r="S40">
        <v>15.054969</v>
      </c>
      <c r="T40">
        <v>1.9430229999999999</v>
      </c>
      <c r="U40">
        <v>386.35537499999998</v>
      </c>
      <c r="V40">
        <v>13.36289</v>
      </c>
      <c r="W40">
        <v>36.007691999999999</v>
      </c>
      <c r="X40">
        <v>76.740262999999999</v>
      </c>
      <c r="Y40">
        <v>0</v>
      </c>
      <c r="Z40">
        <v>18.924665999999998</v>
      </c>
      <c r="AA40">
        <v>40.774053000000002</v>
      </c>
      <c r="AB40">
        <v>46.918734000000001</v>
      </c>
      <c r="AC40">
        <v>33.695754000000001</v>
      </c>
      <c r="AD40">
        <v>21.009712</v>
      </c>
      <c r="AE40">
        <v>57.246285</v>
      </c>
      <c r="AF40">
        <v>8.9218510000000002</v>
      </c>
      <c r="AG40">
        <v>48.400545999999999</v>
      </c>
      <c r="AH40">
        <v>118.5791</v>
      </c>
      <c r="AI40">
        <v>0</v>
      </c>
      <c r="AJ40">
        <v>0</v>
      </c>
      <c r="AK40">
        <v>66.586408000000006</v>
      </c>
      <c r="AL40">
        <v>76.788555000000002</v>
      </c>
      <c r="AM40">
        <v>18.187716999999999</v>
      </c>
      <c r="AN40">
        <v>0</v>
      </c>
      <c r="AO40">
        <v>0</v>
      </c>
      <c r="AP40">
        <v>0.61961999999999995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0</v>
      </c>
      <c r="BA40">
        <v>4.5738880000000002</v>
      </c>
      <c r="BB40">
        <v>4.0618189999999998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1960.5190709999999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367.08244500000001</v>
      </c>
      <c r="L41">
        <v>0</v>
      </c>
      <c r="M41">
        <v>47.352583000000003</v>
      </c>
      <c r="N41">
        <v>115.624639</v>
      </c>
      <c r="O41">
        <v>123.227412</v>
      </c>
      <c r="P41">
        <v>133.44813199999999</v>
      </c>
      <c r="Q41">
        <v>12.044129999999999</v>
      </c>
      <c r="R41">
        <v>11.94739</v>
      </c>
      <c r="S41">
        <v>15.054969</v>
      </c>
      <c r="T41">
        <v>1.9430229999999999</v>
      </c>
      <c r="U41">
        <v>386.35537499999998</v>
      </c>
      <c r="V41">
        <v>16.140682000000002</v>
      </c>
      <c r="W41">
        <v>33.023843999999997</v>
      </c>
      <c r="X41">
        <v>67.409012000000004</v>
      </c>
      <c r="Y41">
        <v>0</v>
      </c>
      <c r="Z41">
        <v>18.924665999999998</v>
      </c>
      <c r="AA41">
        <v>27.182701999999999</v>
      </c>
      <c r="AB41">
        <v>46.918734000000001</v>
      </c>
      <c r="AC41">
        <v>33.695754000000001</v>
      </c>
      <c r="AD41">
        <v>21.009712</v>
      </c>
      <c r="AE41">
        <v>57.246285</v>
      </c>
      <c r="AF41">
        <v>8.9218510000000002</v>
      </c>
      <c r="AG41">
        <v>48.400545999999999</v>
      </c>
      <c r="AH41">
        <v>118.5791</v>
      </c>
      <c r="AI41">
        <v>0</v>
      </c>
      <c r="AJ41">
        <v>0</v>
      </c>
      <c r="AK41">
        <v>66.586408000000006</v>
      </c>
      <c r="AL41">
        <v>76.788555000000002</v>
      </c>
      <c r="AM41">
        <v>18.187716999999999</v>
      </c>
      <c r="AN41">
        <v>0</v>
      </c>
      <c r="AO41">
        <v>0</v>
      </c>
      <c r="AP41">
        <v>0.61961999999999995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0</v>
      </c>
      <c r="BA41">
        <v>4.5738880000000002</v>
      </c>
      <c r="BB41">
        <v>4.0618189999999998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1974.7292690000002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371.18093199999998</v>
      </c>
      <c r="L42">
        <v>0</v>
      </c>
      <c r="M42">
        <v>48.512976999999999</v>
      </c>
      <c r="N42">
        <v>117.524585</v>
      </c>
      <c r="O42">
        <v>123.227412</v>
      </c>
      <c r="P42">
        <v>133.44813199999999</v>
      </c>
      <c r="Q42">
        <v>14.994120000000001</v>
      </c>
      <c r="R42">
        <v>14.858587</v>
      </c>
      <c r="S42">
        <v>18.668982</v>
      </c>
      <c r="T42">
        <v>1.9430229999999999</v>
      </c>
      <c r="U42">
        <v>386.35537499999998</v>
      </c>
      <c r="V42">
        <v>16.140682000000002</v>
      </c>
      <c r="W42">
        <v>33.023843999999997</v>
      </c>
      <c r="X42">
        <v>67.409012000000004</v>
      </c>
      <c r="Y42">
        <v>0</v>
      </c>
      <c r="Z42">
        <v>18.924665999999998</v>
      </c>
      <c r="AA42">
        <v>27.182701999999999</v>
      </c>
      <c r="AB42">
        <v>46.918734000000001</v>
      </c>
      <c r="AC42">
        <v>33.695754000000001</v>
      </c>
      <c r="AD42">
        <v>21.009712</v>
      </c>
      <c r="AE42">
        <v>57.246285</v>
      </c>
      <c r="AF42">
        <v>8.9218510000000002</v>
      </c>
      <c r="AG42">
        <v>48.400545999999999</v>
      </c>
      <c r="AH42">
        <v>118.5791</v>
      </c>
      <c r="AI42">
        <v>0</v>
      </c>
      <c r="AJ42">
        <v>0</v>
      </c>
      <c r="AK42">
        <v>66.586408000000006</v>
      </c>
      <c r="AL42">
        <v>76.788555000000002</v>
      </c>
      <c r="AM42">
        <v>18.187716999999999</v>
      </c>
      <c r="AN42">
        <v>0</v>
      </c>
      <c r="AO42">
        <v>0</v>
      </c>
      <c r="AP42">
        <v>0.61961999999999995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0</v>
      </c>
      <c r="BA42">
        <v>4.5738880000000002</v>
      </c>
      <c r="BB42">
        <v>4.0618189999999998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1991.3632960000002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371.18093199999998</v>
      </c>
      <c r="L43">
        <v>0</v>
      </c>
      <c r="M43">
        <v>48.512976999999999</v>
      </c>
      <c r="N43">
        <v>117.524585</v>
      </c>
      <c r="O43">
        <v>123.227412</v>
      </c>
      <c r="P43">
        <v>133.44813199999999</v>
      </c>
      <c r="Q43">
        <v>14.994120000000001</v>
      </c>
      <c r="R43">
        <v>14.858587</v>
      </c>
      <c r="S43">
        <v>18.668982</v>
      </c>
      <c r="T43">
        <v>1.9430229999999999</v>
      </c>
      <c r="U43">
        <v>386.35537499999998</v>
      </c>
      <c r="V43">
        <v>16.140682000000002</v>
      </c>
      <c r="W43">
        <v>36.007691999999999</v>
      </c>
      <c r="X43">
        <v>76.740262999999999</v>
      </c>
      <c r="Y43">
        <v>0</v>
      </c>
      <c r="Z43">
        <v>18.924665999999998</v>
      </c>
      <c r="AA43">
        <v>27.182701999999999</v>
      </c>
      <c r="AB43">
        <v>46.918734000000001</v>
      </c>
      <c r="AC43">
        <v>33.695754000000001</v>
      </c>
      <c r="AD43">
        <v>21.009712</v>
      </c>
      <c r="AE43">
        <v>57.246285</v>
      </c>
      <c r="AF43">
        <v>0</v>
      </c>
      <c r="AG43">
        <v>48.400545999999999</v>
      </c>
      <c r="AH43">
        <v>106.505591</v>
      </c>
      <c r="AI43">
        <v>0</v>
      </c>
      <c r="AJ43">
        <v>0</v>
      </c>
      <c r="AK43">
        <v>66.586408000000006</v>
      </c>
      <c r="AL43">
        <v>76.788555000000002</v>
      </c>
      <c r="AM43">
        <v>18.187716999999999</v>
      </c>
      <c r="AN43">
        <v>0</v>
      </c>
      <c r="AO43">
        <v>0</v>
      </c>
      <c r="AP43">
        <v>9.7899910000000006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0</v>
      </c>
      <c r="BA43">
        <v>4.1120289999999997</v>
      </c>
      <c r="BB43">
        <v>4.0618189999999998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1991.3915469999999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371.18093199999998</v>
      </c>
      <c r="L44">
        <v>0</v>
      </c>
      <c r="M44">
        <v>48.512976999999999</v>
      </c>
      <c r="N44">
        <v>117.524585</v>
      </c>
      <c r="O44">
        <v>123.227412</v>
      </c>
      <c r="P44">
        <v>133.44813199999999</v>
      </c>
      <c r="Q44">
        <v>14.994120000000001</v>
      </c>
      <c r="R44">
        <v>14.858587</v>
      </c>
      <c r="S44">
        <v>18.668982</v>
      </c>
      <c r="T44">
        <v>1.9430229999999999</v>
      </c>
      <c r="U44">
        <v>386.35537499999998</v>
      </c>
      <c r="V44">
        <v>16.140682000000002</v>
      </c>
      <c r="W44">
        <v>36.007691999999999</v>
      </c>
      <c r="X44">
        <v>76.740262999999999</v>
      </c>
      <c r="Y44">
        <v>0</v>
      </c>
      <c r="Z44">
        <v>18.924665999999998</v>
      </c>
      <c r="AA44">
        <v>27.182701999999999</v>
      </c>
      <c r="AB44">
        <v>46.918734000000001</v>
      </c>
      <c r="AC44">
        <v>33.695754000000001</v>
      </c>
      <c r="AD44">
        <v>21.009712</v>
      </c>
      <c r="AE44">
        <v>57.246285</v>
      </c>
      <c r="AF44">
        <v>0</v>
      </c>
      <c r="AG44">
        <v>48.400545999999999</v>
      </c>
      <c r="AH44">
        <v>106.505591</v>
      </c>
      <c r="AI44">
        <v>0</v>
      </c>
      <c r="AJ44">
        <v>0</v>
      </c>
      <c r="AK44">
        <v>66.586408000000006</v>
      </c>
      <c r="AL44">
        <v>76.788555000000002</v>
      </c>
      <c r="AM44">
        <v>18.187716999999999</v>
      </c>
      <c r="AN44">
        <v>0</v>
      </c>
      <c r="AO44">
        <v>0</v>
      </c>
      <c r="AP44">
        <v>9.7899910000000006</v>
      </c>
      <c r="AQ44">
        <v>0</v>
      </c>
      <c r="AR44">
        <v>39.516354999999997</v>
      </c>
      <c r="AS44">
        <v>34.008786000000001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0</v>
      </c>
      <c r="BA44">
        <v>4.1120289999999997</v>
      </c>
      <c r="BB44">
        <v>4.0618189999999998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1997.2655999999999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371.18093199999998</v>
      </c>
      <c r="L45">
        <v>0</v>
      </c>
      <c r="M45">
        <v>48.512976999999999</v>
      </c>
      <c r="N45">
        <v>117.524585</v>
      </c>
      <c r="O45">
        <v>123.227412</v>
      </c>
      <c r="P45">
        <v>133.44813199999999</v>
      </c>
      <c r="Q45">
        <v>14.994120000000001</v>
      </c>
      <c r="R45">
        <v>14.858587</v>
      </c>
      <c r="S45">
        <v>18.668982</v>
      </c>
      <c r="T45">
        <v>1.9430229999999999</v>
      </c>
      <c r="U45">
        <v>386.35537499999998</v>
      </c>
      <c r="V45">
        <v>16.140682000000002</v>
      </c>
      <c r="W45">
        <v>36.007691999999999</v>
      </c>
      <c r="X45">
        <v>76.740262999999999</v>
      </c>
      <c r="Y45">
        <v>0</v>
      </c>
      <c r="Z45">
        <v>18.924665999999998</v>
      </c>
      <c r="AA45">
        <v>27.182701999999999</v>
      </c>
      <c r="AB45">
        <v>46.918734000000001</v>
      </c>
      <c r="AC45">
        <v>33.695754000000001</v>
      </c>
      <c r="AD45">
        <v>21.009712</v>
      </c>
      <c r="AE45">
        <v>57.246285</v>
      </c>
      <c r="AF45">
        <v>0</v>
      </c>
      <c r="AG45">
        <v>48.400545999999999</v>
      </c>
      <c r="AH45">
        <v>106.505591</v>
      </c>
      <c r="AI45">
        <v>0</v>
      </c>
      <c r="AJ45">
        <v>0</v>
      </c>
      <c r="AK45">
        <v>66.586408000000006</v>
      </c>
      <c r="AL45">
        <v>76.788555000000002</v>
      </c>
      <c r="AM45">
        <v>18.187716999999999</v>
      </c>
      <c r="AN45">
        <v>0</v>
      </c>
      <c r="AO45">
        <v>0</v>
      </c>
      <c r="AP45">
        <v>9.7899910000000006</v>
      </c>
      <c r="AQ45">
        <v>0</v>
      </c>
      <c r="AR45">
        <v>39.516354999999997</v>
      </c>
      <c r="AS45">
        <v>34.008786000000001</v>
      </c>
      <c r="AT45">
        <v>18.130092999999999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0</v>
      </c>
      <c r="BA45">
        <v>4.1120289999999997</v>
      </c>
      <c r="BB45">
        <v>4.0618189999999998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1996.047669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371.18093199999998</v>
      </c>
      <c r="L46">
        <v>0</v>
      </c>
      <c r="M46">
        <v>48.512976999999999</v>
      </c>
      <c r="N46">
        <v>117.524585</v>
      </c>
      <c r="O46">
        <v>123.227412</v>
      </c>
      <c r="P46">
        <v>133.44813199999999</v>
      </c>
      <c r="Q46">
        <v>14.994120000000001</v>
      </c>
      <c r="R46">
        <v>14.858587</v>
      </c>
      <c r="S46">
        <v>18.668982</v>
      </c>
      <c r="T46">
        <v>1.9430229999999999</v>
      </c>
      <c r="U46">
        <v>386.35537499999998</v>
      </c>
      <c r="V46">
        <v>16.140682000000002</v>
      </c>
      <c r="W46">
        <v>36.007691999999999</v>
      </c>
      <c r="X46">
        <v>76.740262999999999</v>
      </c>
      <c r="Y46">
        <v>0</v>
      </c>
      <c r="Z46">
        <v>18.924665999999998</v>
      </c>
      <c r="AA46">
        <v>12.227936</v>
      </c>
      <c r="AB46">
        <v>46.918734000000001</v>
      </c>
      <c r="AC46">
        <v>33.695754000000001</v>
      </c>
      <c r="AD46">
        <v>21.009712</v>
      </c>
      <c r="AE46">
        <v>57.246285</v>
      </c>
      <c r="AF46">
        <v>0</v>
      </c>
      <c r="AG46">
        <v>48.400545999999999</v>
      </c>
      <c r="AH46">
        <v>106.505591</v>
      </c>
      <c r="AI46">
        <v>0</v>
      </c>
      <c r="AJ46">
        <v>0</v>
      </c>
      <c r="AK46">
        <v>66.586408000000006</v>
      </c>
      <c r="AL46">
        <v>76.788555000000002</v>
      </c>
      <c r="AM46">
        <v>18.187716999999999</v>
      </c>
      <c r="AN46">
        <v>0</v>
      </c>
      <c r="AO46">
        <v>0</v>
      </c>
      <c r="AP46">
        <v>0.61961999999999995</v>
      </c>
      <c r="AQ46">
        <v>0</v>
      </c>
      <c r="AR46">
        <v>39.516354999999997</v>
      </c>
      <c r="AS46">
        <v>34.008786000000001</v>
      </c>
      <c r="AT46">
        <v>18.023498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0</v>
      </c>
      <c r="BA46">
        <v>4.1120289999999997</v>
      </c>
      <c r="BB46">
        <v>4.0618189999999998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1971.8159370000001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371.18093199999998</v>
      </c>
      <c r="L47">
        <v>36.264451000000001</v>
      </c>
      <c r="M47">
        <v>48.512976999999999</v>
      </c>
      <c r="N47">
        <v>117.519752</v>
      </c>
      <c r="O47">
        <v>123.227412</v>
      </c>
      <c r="P47">
        <v>133.44813199999999</v>
      </c>
      <c r="Q47">
        <v>14.994120000000001</v>
      </c>
      <c r="R47">
        <v>14.858587</v>
      </c>
      <c r="S47">
        <v>18.668982</v>
      </c>
      <c r="T47">
        <v>1.9430229999999999</v>
      </c>
      <c r="U47">
        <v>386.35537499999998</v>
      </c>
      <c r="V47">
        <v>16.140682000000002</v>
      </c>
      <c r="W47">
        <v>36.007691999999999</v>
      </c>
      <c r="X47">
        <v>76.740262999999999</v>
      </c>
      <c r="Y47">
        <v>0</v>
      </c>
      <c r="Z47">
        <v>18.924665999999998</v>
      </c>
      <c r="AA47">
        <v>13.591351</v>
      </c>
      <c r="AB47">
        <v>46.918734000000001</v>
      </c>
      <c r="AC47">
        <v>33.695754000000001</v>
      </c>
      <c r="AD47">
        <v>21.009712</v>
      </c>
      <c r="AE47">
        <v>57.246285</v>
      </c>
      <c r="AF47">
        <v>0</v>
      </c>
      <c r="AG47">
        <v>48.400545999999999</v>
      </c>
      <c r="AH47">
        <v>106.505591</v>
      </c>
      <c r="AI47">
        <v>0</v>
      </c>
      <c r="AJ47">
        <v>0</v>
      </c>
      <c r="AK47">
        <v>66.586408000000006</v>
      </c>
      <c r="AL47">
        <v>76.788555000000002</v>
      </c>
      <c r="AM47">
        <v>18.187716999999999</v>
      </c>
      <c r="AN47">
        <v>0</v>
      </c>
      <c r="AO47">
        <v>0</v>
      </c>
      <c r="AP47">
        <v>0.61961999999999995</v>
      </c>
      <c r="AQ47">
        <v>0</v>
      </c>
      <c r="AR47">
        <v>33.642302000000001</v>
      </c>
      <c r="AS47">
        <v>34.008786000000001</v>
      </c>
      <c r="AT47">
        <v>19.133521999999999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0</v>
      </c>
      <c r="BA47">
        <v>4.1120289999999997</v>
      </c>
      <c r="BB47">
        <v>4.0618189999999998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2004.674941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371.18093199999998</v>
      </c>
      <c r="L48">
        <v>68.899078000000003</v>
      </c>
      <c r="M48">
        <v>48.512976999999999</v>
      </c>
      <c r="N48">
        <v>117.519752</v>
      </c>
      <c r="O48">
        <v>123.227412</v>
      </c>
      <c r="P48">
        <v>133.44813199999999</v>
      </c>
      <c r="Q48">
        <v>14.994120000000001</v>
      </c>
      <c r="R48">
        <v>14.858587</v>
      </c>
      <c r="S48">
        <v>18.668982</v>
      </c>
      <c r="T48">
        <v>1.9430229999999999</v>
      </c>
      <c r="U48">
        <v>386.35537499999998</v>
      </c>
      <c r="V48">
        <v>16.140682000000002</v>
      </c>
      <c r="W48">
        <v>36.007691999999999</v>
      </c>
      <c r="X48">
        <v>76.740262999999999</v>
      </c>
      <c r="Y48">
        <v>0</v>
      </c>
      <c r="Z48">
        <v>18.924665999999998</v>
      </c>
      <c r="AA48">
        <v>13.591351</v>
      </c>
      <c r="AB48">
        <v>46.918734000000001</v>
      </c>
      <c r="AC48">
        <v>33.695754000000001</v>
      </c>
      <c r="AD48">
        <v>21.009712</v>
      </c>
      <c r="AE48">
        <v>57.246285</v>
      </c>
      <c r="AF48">
        <v>0</v>
      </c>
      <c r="AG48">
        <v>48.400545999999999</v>
      </c>
      <c r="AH48">
        <v>106.505591</v>
      </c>
      <c r="AI48">
        <v>0</v>
      </c>
      <c r="AJ48">
        <v>0</v>
      </c>
      <c r="AK48">
        <v>66.586408000000006</v>
      </c>
      <c r="AL48">
        <v>76.788555000000002</v>
      </c>
      <c r="AM48">
        <v>18.187716999999999</v>
      </c>
      <c r="AN48">
        <v>0</v>
      </c>
      <c r="AO48">
        <v>0</v>
      </c>
      <c r="AP48">
        <v>0.61961999999999995</v>
      </c>
      <c r="AQ48">
        <v>0</v>
      </c>
      <c r="AR48">
        <v>33.642302000000001</v>
      </c>
      <c r="AS48">
        <v>34.008786000000001</v>
      </c>
      <c r="AT48">
        <v>19.084610999999999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0</v>
      </c>
      <c r="BA48">
        <v>4.1120289999999997</v>
      </c>
      <c r="BB48">
        <v>4.0618189999999998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2037.2606569999998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371.18093199999998</v>
      </c>
      <c r="L49">
        <v>68.899078000000003</v>
      </c>
      <c r="M49">
        <v>48.512976999999999</v>
      </c>
      <c r="N49">
        <v>117.519752</v>
      </c>
      <c r="O49">
        <v>123.227412</v>
      </c>
      <c r="P49">
        <v>133.44813199999999</v>
      </c>
      <c r="Q49">
        <v>14.994120000000001</v>
      </c>
      <c r="R49">
        <v>14.858587</v>
      </c>
      <c r="S49">
        <v>18.668982</v>
      </c>
      <c r="T49">
        <v>1.9430229999999999</v>
      </c>
      <c r="U49">
        <v>386.35537499999998</v>
      </c>
      <c r="V49">
        <v>16.140682000000002</v>
      </c>
      <c r="W49">
        <v>36.007691999999999</v>
      </c>
      <c r="X49">
        <v>76.740262999999999</v>
      </c>
      <c r="Y49">
        <v>0</v>
      </c>
      <c r="Z49">
        <v>18.924665999999998</v>
      </c>
      <c r="AA49">
        <v>13.591351</v>
      </c>
      <c r="AB49">
        <v>46.918734000000001</v>
      </c>
      <c r="AC49">
        <v>33.695754000000001</v>
      </c>
      <c r="AD49">
        <v>21.009712</v>
      </c>
      <c r="AE49">
        <v>57.246285</v>
      </c>
      <c r="AF49">
        <v>0</v>
      </c>
      <c r="AG49">
        <v>48.400545999999999</v>
      </c>
      <c r="AH49">
        <v>106.505591</v>
      </c>
      <c r="AI49">
        <v>0</v>
      </c>
      <c r="AJ49">
        <v>0</v>
      </c>
      <c r="AK49">
        <v>66.586408000000006</v>
      </c>
      <c r="AL49">
        <v>76.788555000000002</v>
      </c>
      <c r="AM49">
        <v>18.187716999999999</v>
      </c>
      <c r="AN49">
        <v>0</v>
      </c>
      <c r="AO49">
        <v>0</v>
      </c>
      <c r="AP49">
        <v>0.61961999999999995</v>
      </c>
      <c r="AQ49">
        <v>0</v>
      </c>
      <c r="AR49">
        <v>33.642302000000001</v>
      </c>
      <c r="AS49">
        <v>34.008786000000001</v>
      </c>
      <c r="AT49">
        <v>18.628177000000001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0</v>
      </c>
      <c r="BA49">
        <v>4.1120289999999997</v>
      </c>
      <c r="BB49">
        <v>4.0618189999999998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2036.8042229999999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371.18093199999998</v>
      </c>
      <c r="L50">
        <v>68.899078000000003</v>
      </c>
      <c r="M50">
        <v>48.512976999999999</v>
      </c>
      <c r="N50">
        <v>117.519752</v>
      </c>
      <c r="O50">
        <v>123.227412</v>
      </c>
      <c r="P50">
        <v>133.44813199999999</v>
      </c>
      <c r="Q50">
        <v>14.994120000000001</v>
      </c>
      <c r="R50">
        <v>14.858587</v>
      </c>
      <c r="S50">
        <v>18.668982</v>
      </c>
      <c r="T50">
        <v>1.9430229999999999</v>
      </c>
      <c r="U50">
        <v>386.35537499999998</v>
      </c>
      <c r="V50">
        <v>16.140682000000002</v>
      </c>
      <c r="W50">
        <v>36.007691999999999</v>
      </c>
      <c r="X50">
        <v>76.740262999999999</v>
      </c>
      <c r="Y50">
        <v>0</v>
      </c>
      <c r="Z50">
        <v>18.924665999999998</v>
      </c>
      <c r="AA50">
        <v>13.591351</v>
      </c>
      <c r="AB50">
        <v>46.918734000000001</v>
      </c>
      <c r="AC50">
        <v>33.695754000000001</v>
      </c>
      <c r="AD50">
        <v>21.009712</v>
      </c>
      <c r="AE50">
        <v>57.246285</v>
      </c>
      <c r="AF50">
        <v>0</v>
      </c>
      <c r="AG50">
        <v>48.400545999999999</v>
      </c>
      <c r="AH50">
        <v>106.505591</v>
      </c>
      <c r="AI50">
        <v>0</v>
      </c>
      <c r="AJ50">
        <v>0</v>
      </c>
      <c r="AK50">
        <v>66.586408000000006</v>
      </c>
      <c r="AL50">
        <v>76.788555000000002</v>
      </c>
      <c r="AM50">
        <v>18.187716999999999</v>
      </c>
      <c r="AN50">
        <v>0</v>
      </c>
      <c r="AO50">
        <v>0</v>
      </c>
      <c r="AP50">
        <v>0.61961999999999995</v>
      </c>
      <c r="AQ50">
        <v>0</v>
      </c>
      <c r="AR50">
        <v>33.642302000000001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0</v>
      </c>
      <c r="BA50">
        <v>4.1120289999999997</v>
      </c>
      <c r="BB50">
        <v>4.0618189999999998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2037.5240699999997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371.18093199999998</v>
      </c>
      <c r="L51">
        <v>68.899078000000003</v>
      </c>
      <c r="M51">
        <v>48.512976999999999</v>
      </c>
      <c r="N51">
        <v>117.519752</v>
      </c>
      <c r="O51">
        <v>123.227412</v>
      </c>
      <c r="P51">
        <v>133.44813199999999</v>
      </c>
      <c r="Q51">
        <v>14.994120000000001</v>
      </c>
      <c r="R51">
        <v>14.858587</v>
      </c>
      <c r="S51">
        <v>18.668982</v>
      </c>
      <c r="T51">
        <v>1.9430229999999999</v>
      </c>
      <c r="U51">
        <v>386.35537499999998</v>
      </c>
      <c r="V51">
        <v>16.140682000000002</v>
      </c>
      <c r="W51">
        <v>36.007691999999999</v>
      </c>
      <c r="X51">
        <v>76.740262999999999</v>
      </c>
      <c r="Y51">
        <v>0</v>
      </c>
      <c r="Z51">
        <v>18.924665999999998</v>
      </c>
      <c r="AA51">
        <v>13.591351</v>
      </c>
      <c r="AB51">
        <v>46.918734000000001</v>
      </c>
      <c r="AC51">
        <v>33.695754000000001</v>
      </c>
      <c r="AD51">
        <v>21.009712</v>
      </c>
      <c r="AE51">
        <v>57.246285</v>
      </c>
      <c r="AF51">
        <v>0</v>
      </c>
      <c r="AG51">
        <v>48.400545999999999</v>
      </c>
      <c r="AH51">
        <v>79.879193000000001</v>
      </c>
      <c r="AI51">
        <v>0</v>
      </c>
      <c r="AJ51">
        <v>0</v>
      </c>
      <c r="AK51">
        <v>66.586408000000006</v>
      </c>
      <c r="AL51">
        <v>76.788555000000002</v>
      </c>
      <c r="AM51">
        <v>18.187716999999999</v>
      </c>
      <c r="AN51">
        <v>0</v>
      </c>
      <c r="AO51">
        <v>0</v>
      </c>
      <c r="AP51">
        <v>0.61961999999999995</v>
      </c>
      <c r="AQ51">
        <v>0</v>
      </c>
      <c r="AR51">
        <v>33.642302000000001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0</v>
      </c>
      <c r="BA51">
        <v>3.084022</v>
      </c>
      <c r="BB51">
        <v>4.0618189999999998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2009.8696649999999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371.18093199999998</v>
      </c>
      <c r="L52">
        <v>68.899078000000003</v>
      </c>
      <c r="M52">
        <v>48.512976999999999</v>
      </c>
      <c r="N52">
        <v>117.519752</v>
      </c>
      <c r="O52">
        <v>123.227412</v>
      </c>
      <c r="P52">
        <v>133.44813199999999</v>
      </c>
      <c r="Q52">
        <v>14.994120000000001</v>
      </c>
      <c r="R52">
        <v>14.858587</v>
      </c>
      <c r="S52">
        <v>18.668982</v>
      </c>
      <c r="T52">
        <v>1.9430229999999999</v>
      </c>
      <c r="U52">
        <v>386.35537499999998</v>
      </c>
      <c r="V52">
        <v>16.140682000000002</v>
      </c>
      <c r="W52">
        <v>36.007691999999999</v>
      </c>
      <c r="X52">
        <v>76.740262999999999</v>
      </c>
      <c r="Y52">
        <v>0</v>
      </c>
      <c r="Z52">
        <v>18.924665999999998</v>
      </c>
      <c r="AA52">
        <v>27.182701999999999</v>
      </c>
      <c r="AB52">
        <v>46.918734000000001</v>
      </c>
      <c r="AC52">
        <v>33.695754000000001</v>
      </c>
      <c r="AD52">
        <v>21.009712</v>
      </c>
      <c r="AE52">
        <v>57.246285</v>
      </c>
      <c r="AF52">
        <v>0</v>
      </c>
      <c r="AG52">
        <v>48.400545999999999</v>
      </c>
      <c r="AH52">
        <v>53.252795999999996</v>
      </c>
      <c r="AI52">
        <v>0</v>
      </c>
      <c r="AJ52">
        <v>0</v>
      </c>
      <c r="AK52">
        <v>66.586408000000006</v>
      </c>
      <c r="AL52">
        <v>76.788555000000002</v>
      </c>
      <c r="AM52">
        <v>18.187716999999999</v>
      </c>
      <c r="AN52">
        <v>0</v>
      </c>
      <c r="AO52">
        <v>0</v>
      </c>
      <c r="AP52">
        <v>0.61961999999999995</v>
      </c>
      <c r="AQ52">
        <v>0</v>
      </c>
      <c r="AR52">
        <v>33.642302000000001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2.2431109999999999</v>
      </c>
      <c r="BA52">
        <v>2.0560149999999999</v>
      </c>
      <c r="BB52">
        <v>4.0618189999999998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1998.0497229999999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371.18093199999998</v>
      </c>
      <c r="L53">
        <v>62.401363000000003</v>
      </c>
      <c r="M53">
        <v>48.512976999999999</v>
      </c>
      <c r="N53">
        <v>117.519752</v>
      </c>
      <c r="O53">
        <v>123.227412</v>
      </c>
      <c r="P53">
        <v>133.44813199999999</v>
      </c>
      <c r="Q53">
        <v>14.994120000000001</v>
      </c>
      <c r="R53">
        <v>14.858587</v>
      </c>
      <c r="S53">
        <v>18.668982</v>
      </c>
      <c r="T53">
        <v>1.9430229999999999</v>
      </c>
      <c r="U53">
        <v>386.35537499999998</v>
      </c>
      <c r="V53">
        <v>13.931914000000001</v>
      </c>
      <c r="W53">
        <v>30.410703000000002</v>
      </c>
      <c r="X53">
        <v>64.054745999999994</v>
      </c>
      <c r="Y53">
        <v>0</v>
      </c>
      <c r="Z53">
        <v>18.924665999999998</v>
      </c>
      <c r="AA53">
        <v>40.774053000000002</v>
      </c>
      <c r="AB53">
        <v>46.918734000000001</v>
      </c>
      <c r="AC53">
        <v>33.695754000000001</v>
      </c>
      <c r="AD53">
        <v>21.009712</v>
      </c>
      <c r="AE53">
        <v>57.246285</v>
      </c>
      <c r="AF53">
        <v>0</v>
      </c>
      <c r="AG53">
        <v>48.400545999999999</v>
      </c>
      <c r="AH53">
        <v>53.252795999999996</v>
      </c>
      <c r="AI53">
        <v>0</v>
      </c>
      <c r="AJ53">
        <v>0</v>
      </c>
      <c r="AK53">
        <v>66.586408000000006</v>
      </c>
      <c r="AL53">
        <v>76.788555000000002</v>
      </c>
      <c r="AM53">
        <v>18.187716999999999</v>
      </c>
      <c r="AN53">
        <v>0</v>
      </c>
      <c r="AO53">
        <v>0</v>
      </c>
      <c r="AP53">
        <v>1.1153150000000001</v>
      </c>
      <c r="AQ53">
        <v>0</v>
      </c>
      <c r="AR53">
        <v>33.642302000000001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2.2431109999999999</v>
      </c>
      <c r="BA53">
        <v>2.0560149999999999</v>
      </c>
      <c r="BB53">
        <v>4.0618189999999998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1985.14778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371.18093199999998</v>
      </c>
      <c r="L54">
        <v>62.401363000000003</v>
      </c>
      <c r="M54">
        <v>48.512976999999999</v>
      </c>
      <c r="N54">
        <v>117.519752</v>
      </c>
      <c r="O54">
        <v>123.227412</v>
      </c>
      <c r="P54">
        <v>133.44813199999999</v>
      </c>
      <c r="Q54">
        <v>14.994120000000001</v>
      </c>
      <c r="R54">
        <v>14.858587</v>
      </c>
      <c r="S54">
        <v>18.668982</v>
      </c>
      <c r="T54">
        <v>1.9430229999999999</v>
      </c>
      <c r="U54">
        <v>386.35537499999998</v>
      </c>
      <c r="V54">
        <v>13.931914000000001</v>
      </c>
      <c r="W54">
        <v>30.410703000000002</v>
      </c>
      <c r="X54">
        <v>64.054745999999994</v>
      </c>
      <c r="Y54">
        <v>0</v>
      </c>
      <c r="Z54">
        <v>18.924665999999998</v>
      </c>
      <c r="AA54">
        <v>40.774053000000002</v>
      </c>
      <c r="AB54">
        <v>46.918734000000001</v>
      </c>
      <c r="AC54">
        <v>33.695754000000001</v>
      </c>
      <c r="AD54">
        <v>21.009712</v>
      </c>
      <c r="AE54">
        <v>57.246285</v>
      </c>
      <c r="AF54">
        <v>0</v>
      </c>
      <c r="AG54">
        <v>48.400545999999999</v>
      </c>
      <c r="AH54">
        <v>53.252795999999996</v>
      </c>
      <c r="AI54">
        <v>0</v>
      </c>
      <c r="AJ54">
        <v>0</v>
      </c>
      <c r="AK54">
        <v>66.586408000000006</v>
      </c>
      <c r="AL54">
        <v>76.788555000000002</v>
      </c>
      <c r="AM54">
        <v>18.187716999999999</v>
      </c>
      <c r="AN54">
        <v>0</v>
      </c>
      <c r="AO54">
        <v>0</v>
      </c>
      <c r="AP54">
        <v>1.1153150000000001</v>
      </c>
      <c r="AQ54">
        <v>0</v>
      </c>
      <c r="AR54">
        <v>33.642302000000001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2.2431109999999999</v>
      </c>
      <c r="BA54">
        <v>2.0560149999999999</v>
      </c>
      <c r="BB54">
        <v>4.0618189999999998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1985.14778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372.69974999999999</v>
      </c>
      <c r="L55">
        <v>62.401363000000003</v>
      </c>
      <c r="M55">
        <v>48.512976999999999</v>
      </c>
      <c r="N55">
        <v>117.519752</v>
      </c>
      <c r="O55">
        <v>123.227412</v>
      </c>
      <c r="P55">
        <v>133.44813199999999</v>
      </c>
      <c r="Q55">
        <v>14.994120000000001</v>
      </c>
      <c r="R55">
        <v>20.372767</v>
      </c>
      <c r="S55">
        <v>18.668982</v>
      </c>
      <c r="T55">
        <v>1.9430229999999999</v>
      </c>
      <c r="U55">
        <v>386.35537499999998</v>
      </c>
      <c r="V55">
        <v>13.931914000000001</v>
      </c>
      <c r="W55">
        <v>39.290371</v>
      </c>
      <c r="X55">
        <v>82.961321999999996</v>
      </c>
      <c r="Y55">
        <v>0</v>
      </c>
      <c r="Z55">
        <v>18.924665999999998</v>
      </c>
      <c r="AA55">
        <v>40.774053000000002</v>
      </c>
      <c r="AB55">
        <v>46.918734000000001</v>
      </c>
      <c r="AC55">
        <v>33.695754000000001</v>
      </c>
      <c r="AD55">
        <v>10.504854999999999</v>
      </c>
      <c r="AE55">
        <v>57.246285</v>
      </c>
      <c r="AF55">
        <v>0</v>
      </c>
      <c r="AG55">
        <v>48.400545999999999</v>
      </c>
      <c r="AH55">
        <v>53.252795999999996</v>
      </c>
      <c r="AI55">
        <v>0</v>
      </c>
      <c r="AJ55">
        <v>0</v>
      </c>
      <c r="AK55">
        <v>66.586408000000006</v>
      </c>
      <c r="AL55">
        <v>76.788555000000002</v>
      </c>
      <c r="AM55">
        <v>18.187716999999999</v>
      </c>
      <c r="AN55">
        <v>0</v>
      </c>
      <c r="AO55">
        <v>0</v>
      </c>
      <c r="AP55">
        <v>1.1153150000000001</v>
      </c>
      <c r="AQ55">
        <v>0</v>
      </c>
      <c r="AR55">
        <v>33.642302000000001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4.4862229999999998</v>
      </c>
      <c r="BA55">
        <v>2.0560149999999999</v>
      </c>
      <c r="BB55">
        <v>4.0618189999999998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2011.7052770000003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372.69974999999999</v>
      </c>
      <c r="L56">
        <v>62.401363000000003</v>
      </c>
      <c r="M56">
        <v>48.512976999999999</v>
      </c>
      <c r="N56">
        <v>117.519752</v>
      </c>
      <c r="O56">
        <v>123.227412</v>
      </c>
      <c r="P56">
        <v>133.44813199999999</v>
      </c>
      <c r="Q56">
        <v>14.994120000000001</v>
      </c>
      <c r="R56">
        <v>20.372767</v>
      </c>
      <c r="S56">
        <v>18.668982</v>
      </c>
      <c r="T56">
        <v>1.9430229999999999</v>
      </c>
      <c r="U56">
        <v>386.35537499999998</v>
      </c>
      <c r="V56">
        <v>13.931914000000001</v>
      </c>
      <c r="W56">
        <v>39.290371</v>
      </c>
      <c r="X56">
        <v>82.961321999999996</v>
      </c>
      <c r="Y56">
        <v>0</v>
      </c>
      <c r="Z56">
        <v>18.924665999999998</v>
      </c>
      <c r="AA56">
        <v>40.774053000000002</v>
      </c>
      <c r="AB56">
        <v>46.918734000000001</v>
      </c>
      <c r="AC56">
        <v>33.695754000000001</v>
      </c>
      <c r="AD56">
        <v>10.504854999999999</v>
      </c>
      <c r="AE56">
        <v>57.246285</v>
      </c>
      <c r="AF56">
        <v>0</v>
      </c>
      <c r="AG56">
        <v>48.400545999999999</v>
      </c>
      <c r="AH56">
        <v>53.252795999999996</v>
      </c>
      <c r="AI56">
        <v>0</v>
      </c>
      <c r="AJ56">
        <v>0</v>
      </c>
      <c r="AK56">
        <v>66.586408000000006</v>
      </c>
      <c r="AL56">
        <v>76.788555000000002</v>
      </c>
      <c r="AM56">
        <v>18.187716999999999</v>
      </c>
      <c r="AN56">
        <v>0</v>
      </c>
      <c r="AO56">
        <v>0</v>
      </c>
      <c r="AP56">
        <v>1.1153150000000001</v>
      </c>
      <c r="AQ56">
        <v>0</v>
      </c>
      <c r="AR56">
        <v>33.642302000000001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4.4862229999999998</v>
      </c>
      <c r="BA56">
        <v>2.0560149999999999</v>
      </c>
      <c r="BB56">
        <v>4.0618189999999998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2011.7052770000003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372.69974999999999</v>
      </c>
      <c r="L57">
        <v>62.401363000000003</v>
      </c>
      <c r="M57">
        <v>48.512976999999999</v>
      </c>
      <c r="N57">
        <v>117.519752</v>
      </c>
      <c r="O57">
        <v>123.227412</v>
      </c>
      <c r="P57">
        <v>133.44813199999999</v>
      </c>
      <c r="Q57">
        <v>14.994120000000001</v>
      </c>
      <c r="R57">
        <v>20.372767</v>
      </c>
      <c r="S57">
        <v>18.668982</v>
      </c>
      <c r="T57">
        <v>1.9430229999999999</v>
      </c>
      <c r="U57">
        <v>386.35537499999998</v>
      </c>
      <c r="V57">
        <v>13.931914000000001</v>
      </c>
      <c r="W57">
        <v>39.290371</v>
      </c>
      <c r="X57">
        <v>82.961321999999996</v>
      </c>
      <c r="Y57">
        <v>0</v>
      </c>
      <c r="Z57">
        <v>18.924665999999998</v>
      </c>
      <c r="AA57">
        <v>40.774053000000002</v>
      </c>
      <c r="AB57">
        <v>46.918734000000001</v>
      </c>
      <c r="AC57">
        <v>33.695754000000001</v>
      </c>
      <c r="AD57">
        <v>10.504854999999999</v>
      </c>
      <c r="AE57">
        <v>57.246285</v>
      </c>
      <c r="AF57">
        <v>0</v>
      </c>
      <c r="AG57">
        <v>48.400545999999999</v>
      </c>
      <c r="AH57">
        <v>53.252795999999996</v>
      </c>
      <c r="AI57">
        <v>0</v>
      </c>
      <c r="AJ57">
        <v>0</v>
      </c>
      <c r="AK57">
        <v>66.586408000000006</v>
      </c>
      <c r="AL57">
        <v>76.788555000000002</v>
      </c>
      <c r="AM57">
        <v>18.187716999999999</v>
      </c>
      <c r="AN57">
        <v>0</v>
      </c>
      <c r="AO57">
        <v>0</v>
      </c>
      <c r="AP57">
        <v>1.1153150000000001</v>
      </c>
      <c r="AQ57">
        <v>0</v>
      </c>
      <c r="AR57">
        <v>33.642302000000001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4.4862229999999998</v>
      </c>
      <c r="BA57">
        <v>2.0560149999999999</v>
      </c>
      <c r="BB57">
        <v>4.0618189999999998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2011.7052770000003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372.69974999999999</v>
      </c>
      <c r="L58">
        <v>62.401363000000003</v>
      </c>
      <c r="M58">
        <v>48.512976999999999</v>
      </c>
      <c r="N58">
        <v>117.519752</v>
      </c>
      <c r="O58">
        <v>123.227412</v>
      </c>
      <c r="P58">
        <v>133.44813199999999</v>
      </c>
      <c r="Q58">
        <v>14.994120000000001</v>
      </c>
      <c r="R58">
        <v>20.372767</v>
      </c>
      <c r="S58">
        <v>18.668982</v>
      </c>
      <c r="T58">
        <v>1.9430229999999999</v>
      </c>
      <c r="U58">
        <v>386.35537499999998</v>
      </c>
      <c r="V58">
        <v>13.931914000000001</v>
      </c>
      <c r="W58">
        <v>39.290371</v>
      </c>
      <c r="X58">
        <v>82.961321999999996</v>
      </c>
      <c r="Y58">
        <v>0</v>
      </c>
      <c r="Z58">
        <v>18.924665999999998</v>
      </c>
      <c r="AA58">
        <v>40.774053000000002</v>
      </c>
      <c r="AB58">
        <v>46.918734000000001</v>
      </c>
      <c r="AC58">
        <v>33.695754000000001</v>
      </c>
      <c r="AD58">
        <v>10.504854999999999</v>
      </c>
      <c r="AE58">
        <v>57.246285</v>
      </c>
      <c r="AF58">
        <v>0</v>
      </c>
      <c r="AG58">
        <v>48.400545999999999</v>
      </c>
      <c r="AH58">
        <v>53.252795999999996</v>
      </c>
      <c r="AI58">
        <v>0</v>
      </c>
      <c r="AJ58">
        <v>0</v>
      </c>
      <c r="AK58">
        <v>66.586408000000006</v>
      </c>
      <c r="AL58">
        <v>76.788555000000002</v>
      </c>
      <c r="AM58">
        <v>18.187716999999999</v>
      </c>
      <c r="AN58">
        <v>0</v>
      </c>
      <c r="AO58">
        <v>0</v>
      </c>
      <c r="AP58">
        <v>1.1153150000000001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4.4862229999999998</v>
      </c>
      <c r="BA58">
        <v>2.0560149999999999</v>
      </c>
      <c r="BB58">
        <v>4.0618189999999998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2011.7052770000003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372.69974999999999</v>
      </c>
      <c r="L59">
        <v>62.401363000000003</v>
      </c>
      <c r="M59">
        <v>48.512976999999999</v>
      </c>
      <c r="N59">
        <v>117.519752</v>
      </c>
      <c r="O59">
        <v>123.227412</v>
      </c>
      <c r="P59">
        <v>133.44813199999999</v>
      </c>
      <c r="Q59">
        <v>19.433033999999999</v>
      </c>
      <c r="R59">
        <v>28.904074000000001</v>
      </c>
      <c r="S59">
        <v>24.121732000000002</v>
      </c>
      <c r="T59">
        <v>2.9892660000000002</v>
      </c>
      <c r="U59">
        <v>386.35537499999998</v>
      </c>
      <c r="V59">
        <v>19.395873999999999</v>
      </c>
      <c r="W59">
        <v>39.565770000000001</v>
      </c>
      <c r="X59">
        <v>94.967965000000007</v>
      </c>
      <c r="Y59">
        <v>0</v>
      </c>
      <c r="Z59">
        <v>18.924665999999998</v>
      </c>
      <c r="AA59">
        <v>40.774053000000002</v>
      </c>
      <c r="AB59">
        <v>46.918734000000001</v>
      </c>
      <c r="AC59">
        <v>33.695754000000001</v>
      </c>
      <c r="AD59">
        <v>10.504854999999999</v>
      </c>
      <c r="AE59">
        <v>57.246285</v>
      </c>
      <c r="AF59">
        <v>0</v>
      </c>
      <c r="AG59">
        <v>48.400545999999999</v>
      </c>
      <c r="AH59">
        <v>53.252795999999996</v>
      </c>
      <c r="AI59">
        <v>0</v>
      </c>
      <c r="AJ59">
        <v>0</v>
      </c>
      <c r="AK59">
        <v>66.586408000000006</v>
      </c>
      <c r="AL59">
        <v>76.788555000000002</v>
      </c>
      <c r="AM59">
        <v>18.187716999999999</v>
      </c>
      <c r="AN59">
        <v>0</v>
      </c>
      <c r="AO59">
        <v>0</v>
      </c>
      <c r="AP59">
        <v>1.1153150000000001</v>
      </c>
      <c r="AQ59">
        <v>0</v>
      </c>
      <c r="AR59">
        <v>39.516354999999997</v>
      </c>
      <c r="AS59">
        <v>34.008786000000001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4.4862229999999998</v>
      </c>
      <c r="BA59">
        <v>2.0560149999999999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2055.916142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372.69974999999999</v>
      </c>
      <c r="L60">
        <v>62.401363000000003</v>
      </c>
      <c r="M60">
        <v>48.512976999999999</v>
      </c>
      <c r="N60">
        <v>117.519752</v>
      </c>
      <c r="O60">
        <v>123.227412</v>
      </c>
      <c r="P60">
        <v>133.44813199999999</v>
      </c>
      <c r="Q60">
        <v>19.433033999999999</v>
      </c>
      <c r="R60">
        <v>28.904074000000001</v>
      </c>
      <c r="S60">
        <v>24.121732000000002</v>
      </c>
      <c r="T60">
        <v>2.9892660000000002</v>
      </c>
      <c r="U60">
        <v>386.35537499999998</v>
      </c>
      <c r="V60">
        <v>20.121919999999999</v>
      </c>
      <c r="W60">
        <v>39.565770000000001</v>
      </c>
      <c r="X60">
        <v>95.645144999999999</v>
      </c>
      <c r="Y60">
        <v>0</v>
      </c>
      <c r="Z60">
        <v>18.924665999999998</v>
      </c>
      <c r="AA60">
        <v>40.774053000000002</v>
      </c>
      <c r="AB60">
        <v>46.918734000000001</v>
      </c>
      <c r="AC60">
        <v>33.695754000000001</v>
      </c>
      <c r="AD60">
        <v>10.504854999999999</v>
      </c>
      <c r="AE60">
        <v>57.246285</v>
      </c>
      <c r="AF60">
        <v>0</v>
      </c>
      <c r="AG60">
        <v>48.400545999999999</v>
      </c>
      <c r="AH60">
        <v>53.252795999999996</v>
      </c>
      <c r="AI60">
        <v>0</v>
      </c>
      <c r="AJ60">
        <v>0</v>
      </c>
      <c r="AK60">
        <v>66.586408000000006</v>
      </c>
      <c r="AL60">
        <v>76.788555000000002</v>
      </c>
      <c r="AM60">
        <v>18.187716999999999</v>
      </c>
      <c r="AN60">
        <v>0</v>
      </c>
      <c r="AO60">
        <v>0</v>
      </c>
      <c r="AP60">
        <v>1.1153150000000001</v>
      </c>
      <c r="AQ60">
        <v>0</v>
      </c>
      <c r="AR60">
        <v>39.516354999999997</v>
      </c>
      <c r="AS60">
        <v>34.008786000000001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4.4862229999999998</v>
      </c>
      <c r="BA60">
        <v>2.0560149999999999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2057.3193679999999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419.13495</v>
      </c>
      <c r="L61">
        <v>62.401363000000003</v>
      </c>
      <c r="M61">
        <v>48.512976999999999</v>
      </c>
      <c r="N61">
        <v>117.519752</v>
      </c>
      <c r="O61">
        <v>123.227412</v>
      </c>
      <c r="P61">
        <v>133.44813199999999</v>
      </c>
      <c r="Q61">
        <v>19.433033999999999</v>
      </c>
      <c r="R61">
        <v>28.904074000000001</v>
      </c>
      <c r="S61">
        <v>24.121732000000002</v>
      </c>
      <c r="T61">
        <v>2.9892660000000002</v>
      </c>
      <c r="U61">
        <v>386.35537499999998</v>
      </c>
      <c r="V61">
        <v>20.121919999999999</v>
      </c>
      <c r="W61">
        <v>44.789729999999999</v>
      </c>
      <c r="X61">
        <v>95.645144999999999</v>
      </c>
      <c r="Y61">
        <v>0</v>
      </c>
      <c r="Z61">
        <v>18.924665999999998</v>
      </c>
      <c r="AA61">
        <v>40.774053000000002</v>
      </c>
      <c r="AB61">
        <v>46.918734000000001</v>
      </c>
      <c r="AC61">
        <v>33.695754000000001</v>
      </c>
      <c r="AD61">
        <v>10.504854999999999</v>
      </c>
      <c r="AE61">
        <v>57.246285</v>
      </c>
      <c r="AF61">
        <v>0</v>
      </c>
      <c r="AG61">
        <v>48.400545999999999</v>
      </c>
      <c r="AH61">
        <v>80.202590999999998</v>
      </c>
      <c r="AI61">
        <v>0</v>
      </c>
      <c r="AJ61">
        <v>0</v>
      </c>
      <c r="AK61">
        <v>66.586408000000006</v>
      </c>
      <c r="AL61">
        <v>76.788555000000002</v>
      </c>
      <c r="AM61">
        <v>18.187716999999999</v>
      </c>
      <c r="AN61">
        <v>0</v>
      </c>
      <c r="AO61">
        <v>0</v>
      </c>
      <c r="AP61">
        <v>2.9741749999999998</v>
      </c>
      <c r="AQ61">
        <v>0</v>
      </c>
      <c r="AR61">
        <v>39.516354999999997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4.4862229999999998</v>
      </c>
      <c r="BA61">
        <v>3.0989200000000001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2138.8300880000002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467.50495000000001</v>
      </c>
      <c r="L62">
        <v>62.401363000000003</v>
      </c>
      <c r="M62">
        <v>48.512976999999999</v>
      </c>
      <c r="N62">
        <v>117.519752</v>
      </c>
      <c r="O62">
        <v>123.227412</v>
      </c>
      <c r="P62">
        <v>133.44813199999999</v>
      </c>
      <c r="Q62">
        <v>21.892261999999999</v>
      </c>
      <c r="R62">
        <v>31.306612000000001</v>
      </c>
      <c r="S62">
        <v>26.737950000000001</v>
      </c>
      <c r="T62">
        <v>2.9892660000000002</v>
      </c>
      <c r="U62">
        <v>386.35537499999998</v>
      </c>
      <c r="V62">
        <v>20.121919999999999</v>
      </c>
      <c r="W62">
        <v>44.886470000000003</v>
      </c>
      <c r="X62">
        <v>95.645144999999999</v>
      </c>
      <c r="Y62">
        <v>0</v>
      </c>
      <c r="Z62">
        <v>18.924665999999998</v>
      </c>
      <c r="AA62">
        <v>40.774053000000002</v>
      </c>
      <c r="AB62">
        <v>46.918734000000001</v>
      </c>
      <c r="AC62">
        <v>33.695754000000001</v>
      </c>
      <c r="AD62">
        <v>10.504854999999999</v>
      </c>
      <c r="AE62">
        <v>57.246285</v>
      </c>
      <c r="AF62">
        <v>0</v>
      </c>
      <c r="AG62">
        <v>48.400545999999999</v>
      </c>
      <c r="AH62">
        <v>106.505591</v>
      </c>
      <c r="AI62">
        <v>4.1328209999999999</v>
      </c>
      <c r="AJ62">
        <v>0</v>
      </c>
      <c r="AK62">
        <v>66.586408000000006</v>
      </c>
      <c r="AL62">
        <v>76.788555000000002</v>
      </c>
      <c r="AM62">
        <v>18.187716999999999</v>
      </c>
      <c r="AN62">
        <v>0</v>
      </c>
      <c r="AO62">
        <v>0</v>
      </c>
      <c r="AP62">
        <v>2.9741749999999998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4.4862229999999998</v>
      </c>
      <c r="BA62">
        <v>4.1120289999999997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2220.3496889999992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515.87495000000001</v>
      </c>
      <c r="L63">
        <v>62.401363000000003</v>
      </c>
      <c r="M63">
        <v>48.512976999999999</v>
      </c>
      <c r="N63">
        <v>117.519752</v>
      </c>
      <c r="O63">
        <v>123.227412</v>
      </c>
      <c r="P63">
        <v>133.44813199999999</v>
      </c>
      <c r="Q63">
        <v>21.892261999999999</v>
      </c>
      <c r="R63">
        <v>31.306612000000001</v>
      </c>
      <c r="S63">
        <v>26.737950000000001</v>
      </c>
      <c r="T63">
        <v>2.9892660000000002</v>
      </c>
      <c r="U63">
        <v>386.35537499999998</v>
      </c>
      <c r="V63">
        <v>20.121919999999999</v>
      </c>
      <c r="W63">
        <v>44.886470000000003</v>
      </c>
      <c r="X63">
        <v>95.645144999999999</v>
      </c>
      <c r="Y63">
        <v>0</v>
      </c>
      <c r="Z63">
        <v>18.924665999999998</v>
      </c>
      <c r="AA63">
        <v>40.774053000000002</v>
      </c>
      <c r="AB63">
        <v>46.918734000000001</v>
      </c>
      <c r="AC63">
        <v>33.695754000000001</v>
      </c>
      <c r="AD63">
        <v>10.504854999999999</v>
      </c>
      <c r="AE63">
        <v>57.246285</v>
      </c>
      <c r="AF63">
        <v>0</v>
      </c>
      <c r="AG63">
        <v>48.400545999999999</v>
      </c>
      <c r="AH63">
        <v>133.131989</v>
      </c>
      <c r="AI63">
        <v>4.1328209999999999</v>
      </c>
      <c r="AJ63">
        <v>0</v>
      </c>
      <c r="AK63">
        <v>66.586408000000006</v>
      </c>
      <c r="AL63">
        <v>76.788555000000002</v>
      </c>
      <c r="AM63">
        <v>18.187716999999999</v>
      </c>
      <c r="AN63">
        <v>0</v>
      </c>
      <c r="AO63">
        <v>0</v>
      </c>
      <c r="AP63">
        <v>4.8330339999999996</v>
      </c>
      <c r="AQ63">
        <v>0</v>
      </c>
      <c r="AR63">
        <v>33.642302000000001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6.7293329999999996</v>
      </c>
      <c r="BA63">
        <v>5.1400360000000003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2300.4760630000001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564.24495000000002</v>
      </c>
      <c r="L64">
        <v>62.401363000000003</v>
      </c>
      <c r="M64">
        <v>48.512976999999999</v>
      </c>
      <c r="N64">
        <v>117.519752</v>
      </c>
      <c r="O64">
        <v>123.227412</v>
      </c>
      <c r="P64">
        <v>133.44813199999999</v>
      </c>
      <c r="Q64">
        <v>21.892261999999999</v>
      </c>
      <c r="R64">
        <v>31.306612000000001</v>
      </c>
      <c r="S64">
        <v>26.737950000000001</v>
      </c>
      <c r="T64">
        <v>2.9892660000000002</v>
      </c>
      <c r="U64">
        <v>386.35537499999998</v>
      </c>
      <c r="V64">
        <v>20.121919999999999</v>
      </c>
      <c r="W64">
        <v>44.886470000000003</v>
      </c>
      <c r="X64">
        <v>95.645144999999999</v>
      </c>
      <c r="Y64">
        <v>0</v>
      </c>
      <c r="Z64">
        <v>18.924665999999998</v>
      </c>
      <c r="AA64">
        <v>40.774053000000002</v>
      </c>
      <c r="AB64">
        <v>46.918734000000001</v>
      </c>
      <c r="AC64">
        <v>33.695754000000001</v>
      </c>
      <c r="AD64">
        <v>10.504854999999999</v>
      </c>
      <c r="AE64">
        <v>57.246285</v>
      </c>
      <c r="AF64">
        <v>0</v>
      </c>
      <c r="AG64">
        <v>48.400545999999999</v>
      </c>
      <c r="AH64">
        <v>133.131989</v>
      </c>
      <c r="AI64">
        <v>4.1328209999999999</v>
      </c>
      <c r="AJ64">
        <v>0</v>
      </c>
      <c r="AK64">
        <v>66.586408000000006</v>
      </c>
      <c r="AL64">
        <v>76.788555000000002</v>
      </c>
      <c r="AM64">
        <v>18.187716999999999</v>
      </c>
      <c r="AN64">
        <v>0</v>
      </c>
      <c r="AO64">
        <v>0</v>
      </c>
      <c r="AP64">
        <v>4.8330339999999996</v>
      </c>
      <c r="AQ64">
        <v>0</v>
      </c>
      <c r="AR64">
        <v>33.642302000000001</v>
      </c>
      <c r="AS64">
        <v>34.008786000000001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6.7293329999999996</v>
      </c>
      <c r="BA64">
        <v>5.1400360000000003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2348.8460630000004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595.462851</v>
      </c>
      <c r="L65">
        <v>62.401363000000003</v>
      </c>
      <c r="M65">
        <v>48.512976999999999</v>
      </c>
      <c r="N65">
        <v>117.519752</v>
      </c>
      <c r="O65">
        <v>123.227412</v>
      </c>
      <c r="P65">
        <v>133.44813199999999</v>
      </c>
      <c r="Q65">
        <v>21.892261999999999</v>
      </c>
      <c r="R65">
        <v>31.306612000000001</v>
      </c>
      <c r="S65">
        <v>26.737950000000001</v>
      </c>
      <c r="T65">
        <v>2.9892660000000002</v>
      </c>
      <c r="U65">
        <v>386.35537499999998</v>
      </c>
      <c r="V65">
        <v>17.219719999999999</v>
      </c>
      <c r="W65">
        <v>44.886470000000003</v>
      </c>
      <c r="X65">
        <v>95.645144999999999</v>
      </c>
      <c r="Y65">
        <v>0</v>
      </c>
      <c r="Z65">
        <v>18.924665999999998</v>
      </c>
      <c r="AA65">
        <v>40.774053000000002</v>
      </c>
      <c r="AB65">
        <v>46.918734000000001</v>
      </c>
      <c r="AC65">
        <v>33.695754000000001</v>
      </c>
      <c r="AD65">
        <v>21.058430000000001</v>
      </c>
      <c r="AE65">
        <v>57.246285</v>
      </c>
      <c r="AF65">
        <v>0</v>
      </c>
      <c r="AG65">
        <v>48.400545999999999</v>
      </c>
      <c r="AH65">
        <v>133.131989</v>
      </c>
      <c r="AI65">
        <v>4.1328209999999999</v>
      </c>
      <c r="AJ65">
        <v>0</v>
      </c>
      <c r="AK65">
        <v>66.586408000000006</v>
      </c>
      <c r="AL65">
        <v>76.788555000000002</v>
      </c>
      <c r="AM65">
        <v>18.187716999999999</v>
      </c>
      <c r="AN65">
        <v>0</v>
      </c>
      <c r="AO65">
        <v>0</v>
      </c>
      <c r="AP65">
        <v>9.1703720000000004</v>
      </c>
      <c r="AQ65">
        <v>0</v>
      </c>
      <c r="AR65">
        <v>39.516354999999997</v>
      </c>
      <c r="AS65">
        <v>34.008786000000001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6.7293329999999996</v>
      </c>
      <c r="BA65">
        <v>5.1400360000000003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2397.9267300000001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595.462851</v>
      </c>
      <c r="L66">
        <v>62.401363000000003</v>
      </c>
      <c r="M66">
        <v>48.512976999999999</v>
      </c>
      <c r="N66">
        <v>117.519752</v>
      </c>
      <c r="O66">
        <v>123.227412</v>
      </c>
      <c r="P66">
        <v>133.44813199999999</v>
      </c>
      <c r="Q66">
        <v>21.892261999999999</v>
      </c>
      <c r="R66">
        <v>31.306612000000001</v>
      </c>
      <c r="S66">
        <v>26.737950000000001</v>
      </c>
      <c r="T66">
        <v>2.9892660000000002</v>
      </c>
      <c r="U66">
        <v>386.35537499999998</v>
      </c>
      <c r="V66">
        <v>20.121919999999999</v>
      </c>
      <c r="W66">
        <v>44.886470000000003</v>
      </c>
      <c r="X66">
        <v>95.645144999999999</v>
      </c>
      <c r="Y66">
        <v>0</v>
      </c>
      <c r="Z66">
        <v>18.924665999999998</v>
      </c>
      <c r="AA66">
        <v>40.774053000000002</v>
      </c>
      <c r="AB66">
        <v>46.918734000000001</v>
      </c>
      <c r="AC66">
        <v>33.695754000000001</v>
      </c>
      <c r="AD66">
        <v>21.058430000000001</v>
      </c>
      <c r="AE66">
        <v>57.246285</v>
      </c>
      <c r="AF66">
        <v>0</v>
      </c>
      <c r="AG66">
        <v>48.400545999999999</v>
      </c>
      <c r="AH66">
        <v>133.131989</v>
      </c>
      <c r="AI66">
        <v>4.1328209999999999</v>
      </c>
      <c r="AJ66">
        <v>0</v>
      </c>
      <c r="AK66">
        <v>66.586408000000006</v>
      </c>
      <c r="AL66">
        <v>76.788555000000002</v>
      </c>
      <c r="AM66">
        <v>18.187716999999999</v>
      </c>
      <c r="AN66">
        <v>0</v>
      </c>
      <c r="AO66">
        <v>0</v>
      </c>
      <c r="AP66">
        <v>9.1703720000000004</v>
      </c>
      <c r="AQ66">
        <v>0</v>
      </c>
      <c r="AR66">
        <v>39.516354999999997</v>
      </c>
      <c r="AS66">
        <v>34.008786000000001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6.7293329999999996</v>
      </c>
      <c r="BA66">
        <v>5.1400360000000003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2400.8289300000001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592.58967299999995</v>
      </c>
      <c r="L67">
        <v>65.712385999999995</v>
      </c>
      <c r="M67">
        <v>48.512976999999999</v>
      </c>
      <c r="N67">
        <v>117.519752</v>
      </c>
      <c r="O67">
        <v>123.227412</v>
      </c>
      <c r="P67">
        <v>133.44813199999999</v>
      </c>
      <c r="Q67">
        <v>21.892261999999999</v>
      </c>
      <c r="R67">
        <v>30.350337</v>
      </c>
      <c r="S67">
        <v>26.737950000000001</v>
      </c>
      <c r="T67">
        <v>2.9892660000000002</v>
      </c>
      <c r="U67">
        <v>386.35537499999998</v>
      </c>
      <c r="V67">
        <v>20.121919999999999</v>
      </c>
      <c r="W67">
        <v>44.886470000000003</v>
      </c>
      <c r="X67">
        <v>95.645144999999999</v>
      </c>
      <c r="Y67">
        <v>0</v>
      </c>
      <c r="Z67">
        <v>12.616444</v>
      </c>
      <c r="AA67">
        <v>40.774053000000002</v>
      </c>
      <c r="AB67">
        <v>46.918734000000001</v>
      </c>
      <c r="AC67">
        <v>33.695754000000001</v>
      </c>
      <c r="AD67">
        <v>21.058430000000001</v>
      </c>
      <c r="AE67">
        <v>57.246285</v>
      </c>
      <c r="AF67">
        <v>0</v>
      </c>
      <c r="AG67">
        <v>48.400545999999999</v>
      </c>
      <c r="AH67">
        <v>133.131989</v>
      </c>
      <c r="AI67">
        <v>4.1328209999999999</v>
      </c>
      <c r="AJ67">
        <v>0</v>
      </c>
      <c r="AK67">
        <v>66.586408000000006</v>
      </c>
      <c r="AL67">
        <v>76.788555000000002</v>
      </c>
      <c r="AM67">
        <v>18.187716999999999</v>
      </c>
      <c r="AN67">
        <v>0</v>
      </c>
      <c r="AO67">
        <v>0</v>
      </c>
      <c r="AP67">
        <v>9.1703720000000004</v>
      </c>
      <c r="AQ67">
        <v>0</v>
      </c>
      <c r="AR67">
        <v>39.516354999999997</v>
      </c>
      <c r="AS67">
        <v>34.008786000000001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6.7293329999999996</v>
      </c>
      <c r="BA67">
        <v>5.1400360000000003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2394.0022780000004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592.58967299999995</v>
      </c>
      <c r="L68">
        <v>65.712385999999995</v>
      </c>
      <c r="M68">
        <v>48.512976999999999</v>
      </c>
      <c r="N68">
        <v>117.519752</v>
      </c>
      <c r="O68">
        <v>123.227412</v>
      </c>
      <c r="P68">
        <v>133.44813199999999</v>
      </c>
      <c r="Q68">
        <v>21.892261999999999</v>
      </c>
      <c r="R68">
        <v>30.350337</v>
      </c>
      <c r="S68">
        <v>26.737950000000001</v>
      </c>
      <c r="T68">
        <v>2.9892660000000002</v>
      </c>
      <c r="U68">
        <v>386.35537499999998</v>
      </c>
      <c r="V68">
        <v>20.121919999999999</v>
      </c>
      <c r="W68">
        <v>44.886470000000003</v>
      </c>
      <c r="X68">
        <v>95.645144999999999</v>
      </c>
      <c r="Y68">
        <v>0</v>
      </c>
      <c r="Z68">
        <v>12.616444</v>
      </c>
      <c r="AA68">
        <v>40.774053000000002</v>
      </c>
      <c r="AB68">
        <v>46.918734000000001</v>
      </c>
      <c r="AC68">
        <v>33.695754000000001</v>
      </c>
      <c r="AD68">
        <v>21.058430000000001</v>
      </c>
      <c r="AE68">
        <v>57.246285</v>
      </c>
      <c r="AF68">
        <v>0</v>
      </c>
      <c r="AG68">
        <v>48.400545999999999</v>
      </c>
      <c r="AH68">
        <v>133.131989</v>
      </c>
      <c r="AI68">
        <v>4.1328209999999999</v>
      </c>
      <c r="AJ68">
        <v>0</v>
      </c>
      <c r="AK68">
        <v>66.586408000000006</v>
      </c>
      <c r="AL68">
        <v>76.788555000000002</v>
      </c>
      <c r="AM68">
        <v>18.187716999999999</v>
      </c>
      <c r="AN68">
        <v>0</v>
      </c>
      <c r="AO68">
        <v>0</v>
      </c>
      <c r="AP68">
        <v>2.9741749999999998</v>
      </c>
      <c r="AQ68">
        <v>0</v>
      </c>
      <c r="AR68">
        <v>33.642302000000001</v>
      </c>
      <c r="AS68">
        <v>34.008786000000001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6.7293329999999996</v>
      </c>
      <c r="BA68">
        <v>5.1400360000000003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2381.9320280000002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592.58967299999995</v>
      </c>
      <c r="L69">
        <v>67.565731</v>
      </c>
      <c r="M69">
        <v>48.512976999999999</v>
      </c>
      <c r="N69">
        <v>117.519752</v>
      </c>
      <c r="O69">
        <v>123.227412</v>
      </c>
      <c r="P69">
        <v>133.44813199999999</v>
      </c>
      <c r="Q69">
        <v>21.892261999999999</v>
      </c>
      <c r="R69">
        <v>21.718129999999999</v>
      </c>
      <c r="S69">
        <v>26.737950000000001</v>
      </c>
      <c r="T69">
        <v>2.9892660000000002</v>
      </c>
      <c r="U69">
        <v>386.35537499999998</v>
      </c>
      <c r="V69">
        <v>17.219719999999999</v>
      </c>
      <c r="W69">
        <v>44.886470000000003</v>
      </c>
      <c r="X69">
        <v>95.645144999999999</v>
      </c>
      <c r="Y69">
        <v>0</v>
      </c>
      <c r="Z69">
        <v>12.616444</v>
      </c>
      <c r="AA69">
        <v>40.774053000000002</v>
      </c>
      <c r="AB69">
        <v>46.918734000000001</v>
      </c>
      <c r="AC69">
        <v>33.695754000000001</v>
      </c>
      <c r="AD69">
        <v>21.058430000000001</v>
      </c>
      <c r="AE69">
        <v>57.246285</v>
      </c>
      <c r="AF69">
        <v>0</v>
      </c>
      <c r="AG69">
        <v>48.400545999999999</v>
      </c>
      <c r="AH69">
        <v>133.131989</v>
      </c>
      <c r="AI69">
        <v>4.1328209999999999</v>
      </c>
      <c r="AJ69">
        <v>0</v>
      </c>
      <c r="AK69">
        <v>66.586408000000006</v>
      </c>
      <c r="AL69">
        <v>76.788555000000002</v>
      </c>
      <c r="AM69">
        <v>18.187716999999999</v>
      </c>
      <c r="AN69">
        <v>0</v>
      </c>
      <c r="AO69">
        <v>0</v>
      </c>
      <c r="AP69">
        <v>5.4526529999999998</v>
      </c>
      <c r="AQ69">
        <v>0</v>
      </c>
      <c r="AR69">
        <v>33.642302000000001</v>
      </c>
      <c r="AS69">
        <v>34.008786000000001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6.7293329999999996</v>
      </c>
      <c r="BA69">
        <v>5.1400360000000003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2374.7294440000001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592.58967299999995</v>
      </c>
      <c r="L70">
        <v>67.565731</v>
      </c>
      <c r="M70">
        <v>48.512976999999999</v>
      </c>
      <c r="N70">
        <v>117.519752</v>
      </c>
      <c r="O70">
        <v>123.227412</v>
      </c>
      <c r="P70">
        <v>133.44813199999999</v>
      </c>
      <c r="Q70">
        <v>21.892261999999999</v>
      </c>
      <c r="R70">
        <v>21.718129999999999</v>
      </c>
      <c r="S70">
        <v>26.737950000000001</v>
      </c>
      <c r="T70">
        <v>2.9892660000000002</v>
      </c>
      <c r="U70">
        <v>386.35537499999998</v>
      </c>
      <c r="V70">
        <v>17.219719999999999</v>
      </c>
      <c r="W70">
        <v>44.886470000000003</v>
      </c>
      <c r="X70">
        <v>95.645144999999999</v>
      </c>
      <c r="Y70">
        <v>0</v>
      </c>
      <c r="Z70">
        <v>12.616444</v>
      </c>
      <c r="AA70">
        <v>40.774053000000002</v>
      </c>
      <c r="AB70">
        <v>46.918734000000001</v>
      </c>
      <c r="AC70">
        <v>33.695754000000001</v>
      </c>
      <c r="AD70">
        <v>21.058430000000001</v>
      </c>
      <c r="AE70">
        <v>57.246285</v>
      </c>
      <c r="AF70">
        <v>0</v>
      </c>
      <c r="AG70">
        <v>48.400545999999999</v>
      </c>
      <c r="AH70">
        <v>159.758387</v>
      </c>
      <c r="AI70">
        <v>4.1328209999999999</v>
      </c>
      <c r="AJ70">
        <v>0</v>
      </c>
      <c r="AK70">
        <v>66.586408000000006</v>
      </c>
      <c r="AL70">
        <v>76.788555000000002</v>
      </c>
      <c r="AM70">
        <v>18.187716999999999</v>
      </c>
      <c r="AN70">
        <v>0</v>
      </c>
      <c r="AO70">
        <v>0</v>
      </c>
      <c r="AP70">
        <v>5.4526529999999998</v>
      </c>
      <c r="AQ70">
        <v>0</v>
      </c>
      <c r="AR70">
        <v>33.642302000000001</v>
      </c>
      <c r="AS70">
        <v>34.008786000000001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6.7293329999999996</v>
      </c>
      <c r="BA70">
        <v>6.0786509999999998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2402.294457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592.58967299999995</v>
      </c>
      <c r="L71">
        <v>67.565731</v>
      </c>
      <c r="M71">
        <v>48.512976999999999</v>
      </c>
      <c r="N71">
        <v>117.519752</v>
      </c>
      <c r="O71">
        <v>123.227412</v>
      </c>
      <c r="P71">
        <v>133.44813199999999</v>
      </c>
      <c r="Q71">
        <v>21.892261999999999</v>
      </c>
      <c r="R71">
        <v>21.718129999999999</v>
      </c>
      <c r="S71">
        <v>26.737950000000001</v>
      </c>
      <c r="T71">
        <v>2.9892660000000002</v>
      </c>
      <c r="U71">
        <v>386.35537499999998</v>
      </c>
      <c r="V71">
        <v>20.121919999999999</v>
      </c>
      <c r="W71">
        <v>44.886470000000003</v>
      </c>
      <c r="X71">
        <v>83.213813000000002</v>
      </c>
      <c r="Y71">
        <v>0</v>
      </c>
      <c r="Z71">
        <v>12.616444</v>
      </c>
      <c r="AA71">
        <v>40.774053000000002</v>
      </c>
      <c r="AB71">
        <v>46.918734000000001</v>
      </c>
      <c r="AC71">
        <v>33.695754000000001</v>
      </c>
      <c r="AD71">
        <v>21.058430000000001</v>
      </c>
      <c r="AE71">
        <v>57.246285</v>
      </c>
      <c r="AF71">
        <v>0</v>
      </c>
      <c r="AG71">
        <v>48.400545999999999</v>
      </c>
      <c r="AH71">
        <v>159.758387</v>
      </c>
      <c r="AI71">
        <v>4.1328209999999999</v>
      </c>
      <c r="AJ71">
        <v>0</v>
      </c>
      <c r="AK71">
        <v>66.586408000000006</v>
      </c>
      <c r="AL71">
        <v>76.788555000000002</v>
      </c>
      <c r="AM71">
        <v>18.187716999999999</v>
      </c>
      <c r="AN71">
        <v>0</v>
      </c>
      <c r="AO71">
        <v>0</v>
      </c>
      <c r="AP71">
        <v>5.4526529999999998</v>
      </c>
      <c r="AQ71">
        <v>0</v>
      </c>
      <c r="AR71">
        <v>33.642302000000001</v>
      </c>
      <c r="AS71">
        <v>34.008786000000001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6.7293329999999996</v>
      </c>
      <c r="BA71">
        <v>6.0786509999999998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2392.7653249999998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592.58967299999995</v>
      </c>
      <c r="L72">
        <v>67.565731</v>
      </c>
      <c r="M72">
        <v>48.512976999999999</v>
      </c>
      <c r="N72">
        <v>117.519752</v>
      </c>
      <c r="O72">
        <v>123.227412</v>
      </c>
      <c r="P72">
        <v>133.44813199999999</v>
      </c>
      <c r="Q72">
        <v>21.892261999999999</v>
      </c>
      <c r="R72">
        <v>21.718129999999999</v>
      </c>
      <c r="S72">
        <v>26.737950000000001</v>
      </c>
      <c r="T72">
        <v>2.9892660000000002</v>
      </c>
      <c r="U72">
        <v>386.35537499999998</v>
      </c>
      <c r="V72">
        <v>20.121919999999999</v>
      </c>
      <c r="W72">
        <v>44.886470000000003</v>
      </c>
      <c r="X72">
        <v>83.213813000000002</v>
      </c>
      <c r="Y72">
        <v>0</v>
      </c>
      <c r="Z72">
        <v>12.616444</v>
      </c>
      <c r="AA72">
        <v>40.774053000000002</v>
      </c>
      <c r="AB72">
        <v>46.918734000000001</v>
      </c>
      <c r="AC72">
        <v>33.695754000000001</v>
      </c>
      <c r="AD72">
        <v>21.058430000000001</v>
      </c>
      <c r="AE72">
        <v>57.246285</v>
      </c>
      <c r="AF72">
        <v>0</v>
      </c>
      <c r="AG72">
        <v>48.400545999999999</v>
      </c>
      <c r="AH72">
        <v>159.758387</v>
      </c>
      <c r="AI72">
        <v>4.1328209999999999</v>
      </c>
      <c r="AJ72">
        <v>0</v>
      </c>
      <c r="AK72">
        <v>66.586408000000006</v>
      </c>
      <c r="AL72">
        <v>76.788555000000002</v>
      </c>
      <c r="AM72">
        <v>18.187716999999999</v>
      </c>
      <c r="AN72">
        <v>0</v>
      </c>
      <c r="AO72">
        <v>0</v>
      </c>
      <c r="AP72">
        <v>5.4526529999999998</v>
      </c>
      <c r="AQ72">
        <v>0</v>
      </c>
      <c r="AR72">
        <v>33.642302000000001</v>
      </c>
      <c r="AS72">
        <v>34.008786000000001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6.7293329999999996</v>
      </c>
      <c r="BA72">
        <v>6.0786509999999998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2392.7653249999998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592.58967299999995</v>
      </c>
      <c r="L73">
        <v>103.843231</v>
      </c>
      <c r="M73">
        <v>48.512976999999999</v>
      </c>
      <c r="N73">
        <v>117.519752</v>
      </c>
      <c r="O73">
        <v>123.227412</v>
      </c>
      <c r="P73">
        <v>133.44813199999999</v>
      </c>
      <c r="Q73">
        <v>21.892261999999999</v>
      </c>
      <c r="R73">
        <v>21.718129999999999</v>
      </c>
      <c r="S73">
        <v>26.737950000000001</v>
      </c>
      <c r="T73">
        <v>2.9892660000000002</v>
      </c>
      <c r="U73">
        <v>326.4975</v>
      </c>
      <c r="V73">
        <v>20.121919999999999</v>
      </c>
      <c r="W73">
        <v>44.886470000000003</v>
      </c>
      <c r="X73">
        <v>83.213813000000002</v>
      </c>
      <c r="Y73">
        <v>0</v>
      </c>
      <c r="Z73">
        <v>12.616444</v>
      </c>
      <c r="AA73">
        <v>40.774053000000002</v>
      </c>
      <c r="AB73">
        <v>46.918734000000001</v>
      </c>
      <c r="AC73">
        <v>33.695754000000001</v>
      </c>
      <c r="AD73">
        <v>21.058430000000001</v>
      </c>
      <c r="AE73">
        <v>57.246285</v>
      </c>
      <c r="AF73">
        <v>0</v>
      </c>
      <c r="AG73">
        <v>48.400545999999999</v>
      </c>
      <c r="AH73">
        <v>159.758387</v>
      </c>
      <c r="AI73">
        <v>4.1328209999999999</v>
      </c>
      <c r="AJ73">
        <v>0</v>
      </c>
      <c r="AK73">
        <v>66.586408000000006</v>
      </c>
      <c r="AL73">
        <v>76.788555000000002</v>
      </c>
      <c r="AM73">
        <v>18.187716999999999</v>
      </c>
      <c r="AN73">
        <v>0</v>
      </c>
      <c r="AO73">
        <v>0</v>
      </c>
      <c r="AP73">
        <v>5.4526529999999998</v>
      </c>
      <c r="AQ73">
        <v>0</v>
      </c>
      <c r="AR73">
        <v>33.642302000000001</v>
      </c>
      <c r="AS73">
        <v>34.008786000000001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6.7293329999999996</v>
      </c>
      <c r="BA73">
        <v>6.0786509999999998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2369.1849500000003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592.58967299999995</v>
      </c>
      <c r="L74">
        <v>143.72392500000001</v>
      </c>
      <c r="M74">
        <v>48.512976999999999</v>
      </c>
      <c r="N74">
        <v>117.519752</v>
      </c>
      <c r="O74">
        <v>123.227412</v>
      </c>
      <c r="P74">
        <v>133.44813199999999</v>
      </c>
      <c r="Q74">
        <v>21.892261999999999</v>
      </c>
      <c r="R74">
        <v>21.718129999999999</v>
      </c>
      <c r="S74">
        <v>26.737950000000001</v>
      </c>
      <c r="T74">
        <v>2.9892660000000002</v>
      </c>
      <c r="U74">
        <v>326.4975</v>
      </c>
      <c r="V74">
        <v>20.121919999999999</v>
      </c>
      <c r="W74">
        <v>44.886470000000003</v>
      </c>
      <c r="X74">
        <v>83.213813000000002</v>
      </c>
      <c r="Y74">
        <v>0</v>
      </c>
      <c r="Z74">
        <v>12.616444</v>
      </c>
      <c r="AA74">
        <v>40.774053000000002</v>
      </c>
      <c r="AB74">
        <v>46.918734000000001</v>
      </c>
      <c r="AC74">
        <v>33.695754000000001</v>
      </c>
      <c r="AD74">
        <v>21.058430000000001</v>
      </c>
      <c r="AE74">
        <v>57.246285</v>
      </c>
      <c r="AF74">
        <v>0</v>
      </c>
      <c r="AG74">
        <v>48.400545999999999</v>
      </c>
      <c r="AH74">
        <v>159.758387</v>
      </c>
      <c r="AI74">
        <v>4.1328209999999999</v>
      </c>
      <c r="AJ74">
        <v>0</v>
      </c>
      <c r="AK74">
        <v>66.586408000000006</v>
      </c>
      <c r="AL74">
        <v>76.788555000000002</v>
      </c>
      <c r="AM74">
        <v>18.187716999999999</v>
      </c>
      <c r="AN74">
        <v>0</v>
      </c>
      <c r="AO74">
        <v>0</v>
      </c>
      <c r="AP74">
        <v>5.4526529999999998</v>
      </c>
      <c r="AQ74">
        <v>0</v>
      </c>
      <c r="AR74">
        <v>33.642302000000001</v>
      </c>
      <c r="AS74">
        <v>34.008786000000001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6.7293329999999996</v>
      </c>
      <c r="BA74">
        <v>6.0786509999999998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2409.0656440000002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662.72617300000002</v>
      </c>
      <c r="L75">
        <v>171.849693</v>
      </c>
      <c r="M75">
        <v>48.512976999999999</v>
      </c>
      <c r="N75">
        <v>117.519752</v>
      </c>
      <c r="O75">
        <v>123.227412</v>
      </c>
      <c r="P75">
        <v>138.92638199999999</v>
      </c>
      <c r="Q75">
        <v>21.892261999999999</v>
      </c>
      <c r="R75">
        <v>21.718129999999999</v>
      </c>
      <c r="S75">
        <v>26.737950000000001</v>
      </c>
      <c r="T75">
        <v>2.9892660000000002</v>
      </c>
      <c r="U75">
        <v>326.4975</v>
      </c>
      <c r="V75">
        <v>20.121919999999999</v>
      </c>
      <c r="W75">
        <v>36.077731999999997</v>
      </c>
      <c r="X75">
        <v>66.574533000000002</v>
      </c>
      <c r="Y75">
        <v>0</v>
      </c>
      <c r="Z75">
        <v>12.616444</v>
      </c>
      <c r="AA75">
        <v>40.774053000000002</v>
      </c>
      <c r="AB75">
        <v>46.918734000000001</v>
      </c>
      <c r="AC75">
        <v>33.695754000000001</v>
      </c>
      <c r="AD75">
        <v>21.058430000000001</v>
      </c>
      <c r="AE75">
        <v>57.246285</v>
      </c>
      <c r="AF75">
        <v>0</v>
      </c>
      <c r="AG75">
        <v>48.400545999999999</v>
      </c>
      <c r="AH75">
        <v>159.758387</v>
      </c>
      <c r="AI75">
        <v>4.1328209999999999</v>
      </c>
      <c r="AJ75">
        <v>0</v>
      </c>
      <c r="AK75">
        <v>66.586408000000006</v>
      </c>
      <c r="AL75">
        <v>76.788555000000002</v>
      </c>
      <c r="AM75">
        <v>18.187716999999999</v>
      </c>
      <c r="AN75">
        <v>0</v>
      </c>
      <c r="AO75">
        <v>0</v>
      </c>
      <c r="AP75">
        <v>5.4526529999999998</v>
      </c>
      <c r="AQ75">
        <v>9.6354629999999997</v>
      </c>
      <c r="AR75">
        <v>33.642302000000001</v>
      </c>
      <c r="AS75">
        <v>34.008786000000001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6.7293329999999996</v>
      </c>
      <c r="BA75">
        <v>6.0786509999999998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2496.9936070000003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666.26380700000004</v>
      </c>
      <c r="L76">
        <v>194.980683</v>
      </c>
      <c r="M76">
        <v>48.512976999999999</v>
      </c>
      <c r="N76">
        <v>117.519752</v>
      </c>
      <c r="O76">
        <v>123.227412</v>
      </c>
      <c r="P76">
        <v>139.87535</v>
      </c>
      <c r="Q76">
        <v>21.892261999999999</v>
      </c>
      <c r="R76">
        <v>23.015896999999999</v>
      </c>
      <c r="S76">
        <v>26.737950000000001</v>
      </c>
      <c r="T76">
        <v>2.9892660000000002</v>
      </c>
      <c r="U76">
        <v>326.4975</v>
      </c>
      <c r="V76">
        <v>20.121919999999999</v>
      </c>
      <c r="W76">
        <v>41.398432</v>
      </c>
      <c r="X76">
        <v>83.213813000000002</v>
      </c>
      <c r="Y76">
        <v>0</v>
      </c>
      <c r="Z76">
        <v>12.616444</v>
      </c>
      <c r="AA76">
        <v>40.774053000000002</v>
      </c>
      <c r="AB76">
        <v>46.918734000000001</v>
      </c>
      <c r="AC76">
        <v>33.695754000000001</v>
      </c>
      <c r="AD76">
        <v>21.058430000000001</v>
      </c>
      <c r="AE76">
        <v>57.246285</v>
      </c>
      <c r="AF76">
        <v>8.9218510000000002</v>
      </c>
      <c r="AG76">
        <v>48.400545999999999</v>
      </c>
      <c r="AH76">
        <v>159.758387</v>
      </c>
      <c r="AI76">
        <v>4.1328209999999999</v>
      </c>
      <c r="AJ76">
        <v>0</v>
      </c>
      <c r="AK76">
        <v>66.586408000000006</v>
      </c>
      <c r="AL76">
        <v>76.788555000000002</v>
      </c>
      <c r="AM76">
        <v>18.187716999999999</v>
      </c>
      <c r="AN76">
        <v>0</v>
      </c>
      <c r="AO76">
        <v>0</v>
      </c>
      <c r="AP76">
        <v>5.4526529999999998</v>
      </c>
      <c r="AQ76">
        <v>19.270924000000001</v>
      </c>
      <c r="AR76">
        <v>33.642302000000001</v>
      </c>
      <c r="AS76">
        <v>34.008786000000001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8.9724439999999994</v>
      </c>
      <c r="BA76">
        <v>6.0786509999999998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2568.6693689999997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666.26380700000004</v>
      </c>
      <c r="L77">
        <v>202.06219200000001</v>
      </c>
      <c r="M77">
        <v>48.512976999999999</v>
      </c>
      <c r="N77">
        <v>117.519752</v>
      </c>
      <c r="O77">
        <v>123.227412</v>
      </c>
      <c r="P77">
        <v>139.87535</v>
      </c>
      <c r="Q77">
        <v>21.892261999999999</v>
      </c>
      <c r="R77">
        <v>19.920314000000001</v>
      </c>
      <c r="S77">
        <v>26.737950000000001</v>
      </c>
      <c r="T77">
        <v>1.4414260000000001</v>
      </c>
      <c r="U77">
        <v>326.4975</v>
      </c>
      <c r="V77">
        <v>19.928439999999998</v>
      </c>
      <c r="W77">
        <v>41.398432</v>
      </c>
      <c r="X77">
        <v>83.213813000000002</v>
      </c>
      <c r="Y77">
        <v>0</v>
      </c>
      <c r="Z77">
        <v>12.616444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8.9218510000000002</v>
      </c>
      <c r="AG77">
        <v>48.400545999999999</v>
      </c>
      <c r="AH77">
        <v>159.758387</v>
      </c>
      <c r="AI77">
        <v>5.9040309999999998</v>
      </c>
      <c r="AJ77">
        <v>0</v>
      </c>
      <c r="AK77">
        <v>66.586408000000006</v>
      </c>
      <c r="AL77">
        <v>76.788555000000002</v>
      </c>
      <c r="AM77">
        <v>18.187716999999999</v>
      </c>
      <c r="AN77">
        <v>0</v>
      </c>
      <c r="AO77">
        <v>0</v>
      </c>
      <c r="AP77">
        <v>5.4526529999999998</v>
      </c>
      <c r="AQ77">
        <v>29.060555000000001</v>
      </c>
      <c r="AR77">
        <v>33.642302000000001</v>
      </c>
      <c r="AS77">
        <v>34.008786000000001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8.9724439999999994</v>
      </c>
      <c r="BA77">
        <v>6.0786509999999998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2593.0040299999996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666.26380700000004</v>
      </c>
      <c r="L78">
        <v>202.06219200000001</v>
      </c>
      <c r="M78">
        <v>48.512976999999999</v>
      </c>
      <c r="N78">
        <v>117.519752</v>
      </c>
      <c r="O78">
        <v>123.227412</v>
      </c>
      <c r="P78">
        <v>139.87535</v>
      </c>
      <c r="Q78">
        <v>18.893322000000001</v>
      </c>
      <c r="R78">
        <v>24.202897</v>
      </c>
      <c r="S78">
        <v>22.96509</v>
      </c>
      <c r="T78">
        <v>1.4414260000000001</v>
      </c>
      <c r="U78">
        <v>326.4975</v>
      </c>
      <c r="V78">
        <v>20.121919999999999</v>
      </c>
      <c r="W78">
        <v>41.398432</v>
      </c>
      <c r="X78">
        <v>83.213813000000002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8.9218510000000002</v>
      </c>
      <c r="AG78">
        <v>48.400545999999999</v>
      </c>
      <c r="AH78">
        <v>159.758387</v>
      </c>
      <c r="AI78">
        <v>8.8560459999999992</v>
      </c>
      <c r="AJ78">
        <v>0</v>
      </c>
      <c r="AK78">
        <v>66.586408000000006</v>
      </c>
      <c r="AL78">
        <v>76.788555000000002</v>
      </c>
      <c r="AM78">
        <v>18.224533000000001</v>
      </c>
      <c r="AN78">
        <v>0</v>
      </c>
      <c r="AO78">
        <v>0</v>
      </c>
      <c r="AP78">
        <v>7.5593599999999999</v>
      </c>
      <c r="AQ78">
        <v>39.775188999999997</v>
      </c>
      <c r="AR78">
        <v>33.642302000000001</v>
      </c>
      <c r="AS78">
        <v>36.655287999999999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2626.1959790000001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666.26380700000004</v>
      </c>
      <c r="L79">
        <v>105.645253</v>
      </c>
      <c r="M79">
        <v>48.512976999999999</v>
      </c>
      <c r="N79">
        <v>117.519752</v>
      </c>
      <c r="O79">
        <v>123.227412</v>
      </c>
      <c r="P79">
        <v>139.87535</v>
      </c>
      <c r="Q79">
        <v>21.892261999999999</v>
      </c>
      <c r="R79">
        <v>24.202897</v>
      </c>
      <c r="S79">
        <v>26.157509999999998</v>
      </c>
      <c r="T79">
        <v>1.4414260000000001</v>
      </c>
      <c r="U79">
        <v>326.4975</v>
      </c>
      <c r="V79">
        <v>20.121919999999999</v>
      </c>
      <c r="W79">
        <v>41.398432</v>
      </c>
      <c r="X79">
        <v>83.213813000000002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8.9218510000000002</v>
      </c>
      <c r="AG79">
        <v>48.400545999999999</v>
      </c>
      <c r="AH79">
        <v>159.758387</v>
      </c>
      <c r="AI79">
        <v>56.873525999999998</v>
      </c>
      <c r="AJ79">
        <v>0</v>
      </c>
      <c r="AK79">
        <v>66.586408000000006</v>
      </c>
      <c r="AL79">
        <v>76.788555000000002</v>
      </c>
      <c r="AM79">
        <v>18.224533000000001</v>
      </c>
      <c r="AN79">
        <v>0</v>
      </c>
      <c r="AO79">
        <v>0</v>
      </c>
      <c r="AP79">
        <v>2.9741749999999998</v>
      </c>
      <c r="AQ79">
        <v>39.775188999999997</v>
      </c>
      <c r="AR79">
        <v>33.642302000000001</v>
      </c>
      <c r="AS79">
        <v>36.655287999999999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2579.4026950000002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666.26380700000004</v>
      </c>
      <c r="L80">
        <v>105.645253</v>
      </c>
      <c r="M80">
        <v>48.512976999999999</v>
      </c>
      <c r="N80">
        <v>117.519752</v>
      </c>
      <c r="O80">
        <v>123.227412</v>
      </c>
      <c r="P80">
        <v>139.87535</v>
      </c>
      <c r="Q80">
        <v>21.505302</v>
      </c>
      <c r="R80">
        <v>25.974592999999999</v>
      </c>
      <c r="S80">
        <v>26.157509999999998</v>
      </c>
      <c r="T80">
        <v>1.4414260000000001</v>
      </c>
      <c r="U80">
        <v>326.4975</v>
      </c>
      <c r="V80">
        <v>20.121919999999999</v>
      </c>
      <c r="W80">
        <v>41.398432</v>
      </c>
      <c r="X80">
        <v>83.213813000000002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8.9218510000000002</v>
      </c>
      <c r="AG80">
        <v>48.400545999999999</v>
      </c>
      <c r="AH80">
        <v>159.758387</v>
      </c>
      <c r="AI80">
        <v>56.873525999999998</v>
      </c>
      <c r="AJ80">
        <v>0</v>
      </c>
      <c r="AK80">
        <v>66.586408000000006</v>
      </c>
      <c r="AL80">
        <v>76.788555000000002</v>
      </c>
      <c r="AM80">
        <v>18.224533000000001</v>
      </c>
      <c r="AN80">
        <v>0</v>
      </c>
      <c r="AO80">
        <v>0</v>
      </c>
      <c r="AP80">
        <v>2.9741749999999998</v>
      </c>
      <c r="AQ80">
        <v>39.775188999999997</v>
      </c>
      <c r="AR80">
        <v>33.642302000000001</v>
      </c>
      <c r="AS80">
        <v>36.655287999999999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2580.7874310000002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663.16812700000003</v>
      </c>
      <c r="L81">
        <v>105.645253</v>
      </c>
      <c r="M81">
        <v>70.965393000000006</v>
      </c>
      <c r="N81">
        <v>117.519752</v>
      </c>
      <c r="O81">
        <v>123.227412</v>
      </c>
      <c r="P81">
        <v>139.87535</v>
      </c>
      <c r="Q81">
        <v>21.505302</v>
      </c>
      <c r="R81">
        <v>25.974592999999999</v>
      </c>
      <c r="S81">
        <v>26.157509999999998</v>
      </c>
      <c r="T81">
        <v>1.4414260000000001</v>
      </c>
      <c r="U81">
        <v>326.4975</v>
      </c>
      <c r="V81">
        <v>20.121919999999999</v>
      </c>
      <c r="W81">
        <v>41.398432</v>
      </c>
      <c r="X81">
        <v>83.213813000000002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8.9218510000000002</v>
      </c>
      <c r="AG81">
        <v>48.400545999999999</v>
      </c>
      <c r="AH81">
        <v>159.758387</v>
      </c>
      <c r="AI81">
        <v>56.873525999999998</v>
      </c>
      <c r="AJ81">
        <v>0</v>
      </c>
      <c r="AK81">
        <v>66.586408000000006</v>
      </c>
      <c r="AL81">
        <v>76.788555000000002</v>
      </c>
      <c r="AM81">
        <v>18.224533000000001</v>
      </c>
      <c r="AN81">
        <v>0</v>
      </c>
      <c r="AO81">
        <v>0</v>
      </c>
      <c r="AP81">
        <v>2.9741749999999998</v>
      </c>
      <c r="AQ81">
        <v>39.775188999999997</v>
      </c>
      <c r="AR81">
        <v>33.642302000000001</v>
      </c>
      <c r="AS81">
        <v>36.655287999999999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2600.1441669999999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663.16812700000003</v>
      </c>
      <c r="L82">
        <v>105.645253</v>
      </c>
      <c r="M82">
        <v>70.965393000000006</v>
      </c>
      <c r="N82">
        <v>117.519752</v>
      </c>
      <c r="O82">
        <v>123.227412</v>
      </c>
      <c r="P82">
        <v>139.87535</v>
      </c>
      <c r="Q82">
        <v>21.505302</v>
      </c>
      <c r="R82">
        <v>27.746289999999998</v>
      </c>
      <c r="S82">
        <v>26.157509999999998</v>
      </c>
      <c r="T82">
        <v>1.4414260000000001</v>
      </c>
      <c r="U82">
        <v>326.4975</v>
      </c>
      <c r="V82">
        <v>20.121919999999999</v>
      </c>
      <c r="W82">
        <v>41.398432</v>
      </c>
      <c r="X82">
        <v>83.213813000000002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8.9218510000000002</v>
      </c>
      <c r="AG82">
        <v>48.400545999999999</v>
      </c>
      <c r="AH82">
        <v>159.758387</v>
      </c>
      <c r="AI82">
        <v>56.873525999999998</v>
      </c>
      <c r="AJ82">
        <v>0</v>
      </c>
      <c r="AK82">
        <v>66.586408000000006</v>
      </c>
      <c r="AL82">
        <v>76.788555000000002</v>
      </c>
      <c r="AM82">
        <v>18.224533000000001</v>
      </c>
      <c r="AN82">
        <v>0</v>
      </c>
      <c r="AO82">
        <v>0</v>
      </c>
      <c r="AP82">
        <v>2.9741749999999998</v>
      </c>
      <c r="AQ82">
        <v>39.775188999999997</v>
      </c>
      <c r="AR82">
        <v>33.642302000000001</v>
      </c>
      <c r="AS82">
        <v>36.655287999999999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2601.9158640000001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663.16812700000003</v>
      </c>
      <c r="L83">
        <v>105.645253</v>
      </c>
      <c r="M83">
        <v>70.965393000000006</v>
      </c>
      <c r="N83">
        <v>117.519752</v>
      </c>
      <c r="O83">
        <v>123.227412</v>
      </c>
      <c r="P83">
        <v>139.87535</v>
      </c>
      <c r="Q83">
        <v>21.505302</v>
      </c>
      <c r="R83">
        <v>31.312676</v>
      </c>
      <c r="S83">
        <v>26.157509999999998</v>
      </c>
      <c r="T83">
        <v>1.4414260000000001</v>
      </c>
      <c r="U83">
        <v>326.4975</v>
      </c>
      <c r="V83">
        <v>20.121919999999999</v>
      </c>
      <c r="W83">
        <v>41.398432</v>
      </c>
      <c r="X83">
        <v>83.213813000000002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8.9218510000000002</v>
      </c>
      <c r="AG83">
        <v>48.400545999999999</v>
      </c>
      <c r="AH83">
        <v>159.758387</v>
      </c>
      <c r="AI83">
        <v>56.873525999999998</v>
      </c>
      <c r="AJ83">
        <v>0</v>
      </c>
      <c r="AK83">
        <v>66.586408000000006</v>
      </c>
      <c r="AL83">
        <v>76.788555000000002</v>
      </c>
      <c r="AM83">
        <v>18.224533000000001</v>
      </c>
      <c r="AN83">
        <v>0</v>
      </c>
      <c r="AO83">
        <v>0</v>
      </c>
      <c r="AP83">
        <v>2.9741749999999998</v>
      </c>
      <c r="AQ83">
        <v>39.775188999999997</v>
      </c>
      <c r="AR83">
        <v>33.642302000000001</v>
      </c>
      <c r="AS83">
        <v>36.655287999999999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2605.48225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663.16812700000003</v>
      </c>
      <c r="L84">
        <v>105.645253</v>
      </c>
      <c r="M84">
        <v>70.965393000000006</v>
      </c>
      <c r="N84">
        <v>117.519752</v>
      </c>
      <c r="O84">
        <v>123.227412</v>
      </c>
      <c r="P84">
        <v>139.87535</v>
      </c>
      <c r="Q84">
        <v>21.505302</v>
      </c>
      <c r="R84">
        <v>33.683126999999999</v>
      </c>
      <c r="S84">
        <v>26.157509999999998</v>
      </c>
      <c r="T84">
        <v>1.4414260000000001</v>
      </c>
      <c r="U84">
        <v>326.4975</v>
      </c>
      <c r="V84">
        <v>20.121919999999999</v>
      </c>
      <c r="W84">
        <v>41.398432</v>
      </c>
      <c r="X84">
        <v>83.213813000000002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8.9218510000000002</v>
      </c>
      <c r="AG84">
        <v>48.400545999999999</v>
      </c>
      <c r="AH84">
        <v>159.758387</v>
      </c>
      <c r="AI84">
        <v>56.873525999999998</v>
      </c>
      <c r="AJ84">
        <v>0</v>
      </c>
      <c r="AK84">
        <v>66.586408000000006</v>
      </c>
      <c r="AL84">
        <v>76.788555000000002</v>
      </c>
      <c r="AM84">
        <v>18.224533000000001</v>
      </c>
      <c r="AN84">
        <v>0</v>
      </c>
      <c r="AO84">
        <v>0</v>
      </c>
      <c r="AP84">
        <v>2.9741749999999998</v>
      </c>
      <c r="AQ84">
        <v>39.775188999999997</v>
      </c>
      <c r="AR84">
        <v>33.642302000000001</v>
      </c>
      <c r="AS84">
        <v>36.655287999999999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2607.8527010000003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663.16812700000003</v>
      </c>
      <c r="L85">
        <v>105.645253</v>
      </c>
      <c r="M85">
        <v>70.965393000000006</v>
      </c>
      <c r="N85">
        <v>117.519752</v>
      </c>
      <c r="O85">
        <v>123.227412</v>
      </c>
      <c r="P85">
        <v>139.87535</v>
      </c>
      <c r="Q85">
        <v>21.505302</v>
      </c>
      <c r="R85">
        <v>33.683126999999999</v>
      </c>
      <c r="S85">
        <v>26.157509999999998</v>
      </c>
      <c r="T85">
        <v>1.4414260000000001</v>
      </c>
      <c r="U85">
        <v>326.4975</v>
      </c>
      <c r="V85">
        <v>20.121919999999999</v>
      </c>
      <c r="W85">
        <v>41.398432</v>
      </c>
      <c r="X85">
        <v>83.213813000000002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8.9218510000000002</v>
      </c>
      <c r="AG85">
        <v>48.400545999999999</v>
      </c>
      <c r="AH85">
        <v>159.758387</v>
      </c>
      <c r="AI85">
        <v>8.8560459999999992</v>
      </c>
      <c r="AJ85">
        <v>0</v>
      </c>
      <c r="AK85">
        <v>66.586408000000006</v>
      </c>
      <c r="AL85">
        <v>76.788555000000002</v>
      </c>
      <c r="AM85">
        <v>18.224533000000001</v>
      </c>
      <c r="AN85">
        <v>0</v>
      </c>
      <c r="AO85">
        <v>0</v>
      </c>
      <c r="AP85">
        <v>3.9655659999999999</v>
      </c>
      <c r="AQ85">
        <v>39.775188999999997</v>
      </c>
      <c r="AR85">
        <v>33.642302000000001</v>
      </c>
      <c r="AS85">
        <v>36.655287999999999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2560.8266120000003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663.16812700000003</v>
      </c>
      <c r="L86">
        <v>105.645253</v>
      </c>
      <c r="M86">
        <v>70.965393000000006</v>
      </c>
      <c r="N86">
        <v>117.519752</v>
      </c>
      <c r="O86">
        <v>123.227412</v>
      </c>
      <c r="P86">
        <v>139.87535</v>
      </c>
      <c r="Q86">
        <v>21.505302</v>
      </c>
      <c r="R86">
        <v>34.856001999999997</v>
      </c>
      <c r="S86">
        <v>26.157509999999998</v>
      </c>
      <c r="T86">
        <v>1.4414260000000001</v>
      </c>
      <c r="U86">
        <v>326.4975</v>
      </c>
      <c r="V86">
        <v>20.121919999999999</v>
      </c>
      <c r="W86">
        <v>41.398432</v>
      </c>
      <c r="X86">
        <v>83.213813000000002</v>
      </c>
      <c r="Y86">
        <v>0</v>
      </c>
      <c r="Z86">
        <v>12.616444</v>
      </c>
      <c r="AA86">
        <v>40.774053000000002</v>
      </c>
      <c r="AB86">
        <v>46.918734000000001</v>
      </c>
      <c r="AC86">
        <v>33.695754000000001</v>
      </c>
      <c r="AD86">
        <v>42.116858999999998</v>
      </c>
      <c r="AE86">
        <v>57.246285</v>
      </c>
      <c r="AF86">
        <v>8.9218510000000002</v>
      </c>
      <c r="AG86">
        <v>48.400545999999999</v>
      </c>
      <c r="AH86">
        <v>159.758387</v>
      </c>
      <c r="AI86">
        <v>3.6900200000000001</v>
      </c>
      <c r="AJ86">
        <v>0</v>
      </c>
      <c r="AK86">
        <v>66.586408000000006</v>
      </c>
      <c r="AL86">
        <v>76.788555000000002</v>
      </c>
      <c r="AM86">
        <v>18.187716999999999</v>
      </c>
      <c r="AN86">
        <v>0</v>
      </c>
      <c r="AO86">
        <v>0</v>
      </c>
      <c r="AP86">
        <v>2.7263269999999999</v>
      </c>
      <c r="AQ86">
        <v>38.541849999999997</v>
      </c>
      <c r="AR86">
        <v>33.642302000000001</v>
      </c>
      <c r="AS86">
        <v>34.008786000000001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6.0786509999999998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2545.1757680000001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663.16812700000003</v>
      </c>
      <c r="L87">
        <v>105.645253</v>
      </c>
      <c r="M87">
        <v>70.965393000000006</v>
      </c>
      <c r="N87">
        <v>117.519752</v>
      </c>
      <c r="O87">
        <v>123.227412</v>
      </c>
      <c r="P87">
        <v>139.87535</v>
      </c>
      <c r="Q87">
        <v>21.505302</v>
      </c>
      <c r="R87">
        <v>34.856001999999997</v>
      </c>
      <c r="S87">
        <v>26.157509999999998</v>
      </c>
      <c r="T87">
        <v>1.4414260000000001</v>
      </c>
      <c r="U87">
        <v>326.4975</v>
      </c>
      <c r="V87">
        <v>20.121919999999999</v>
      </c>
      <c r="W87">
        <v>41.398432</v>
      </c>
      <c r="X87">
        <v>83.213813000000002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42.116858999999998</v>
      </c>
      <c r="AE87">
        <v>57.246285</v>
      </c>
      <c r="AF87">
        <v>8.9218510000000002</v>
      </c>
      <c r="AG87">
        <v>48.400545999999999</v>
      </c>
      <c r="AH87">
        <v>159.758387</v>
      </c>
      <c r="AI87">
        <v>0</v>
      </c>
      <c r="AJ87">
        <v>0</v>
      </c>
      <c r="AK87">
        <v>66.586408000000006</v>
      </c>
      <c r="AL87">
        <v>76.788555000000002</v>
      </c>
      <c r="AM87">
        <v>18.187716999999999</v>
      </c>
      <c r="AN87">
        <v>0</v>
      </c>
      <c r="AO87">
        <v>0</v>
      </c>
      <c r="AP87">
        <v>2.7263269999999999</v>
      </c>
      <c r="AQ87">
        <v>38.541849999999997</v>
      </c>
      <c r="AR87">
        <v>33.642302000000001</v>
      </c>
      <c r="AS87">
        <v>34.008786000000001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6.0786509999999998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2547.7939699999997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663.16812700000003</v>
      </c>
      <c r="L88">
        <v>105.645253</v>
      </c>
      <c r="M88">
        <v>70.965393000000006</v>
      </c>
      <c r="N88">
        <v>117.519752</v>
      </c>
      <c r="O88">
        <v>123.227412</v>
      </c>
      <c r="P88">
        <v>139.87535</v>
      </c>
      <c r="Q88">
        <v>21.505302</v>
      </c>
      <c r="R88">
        <v>34.856001999999997</v>
      </c>
      <c r="S88">
        <v>26.157509999999998</v>
      </c>
      <c r="T88">
        <v>1.4414260000000001</v>
      </c>
      <c r="U88">
        <v>326.4975</v>
      </c>
      <c r="V88">
        <v>20.121919999999999</v>
      </c>
      <c r="W88">
        <v>41.398432</v>
      </c>
      <c r="X88">
        <v>83.213813000000002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42.116858999999998</v>
      </c>
      <c r="AE88">
        <v>57.246285</v>
      </c>
      <c r="AF88">
        <v>8.9218510000000002</v>
      </c>
      <c r="AG88">
        <v>48.400545999999999</v>
      </c>
      <c r="AH88">
        <v>159.758387</v>
      </c>
      <c r="AI88">
        <v>0</v>
      </c>
      <c r="AJ88">
        <v>0</v>
      </c>
      <c r="AK88">
        <v>66.586408000000006</v>
      </c>
      <c r="AL88">
        <v>76.788555000000002</v>
      </c>
      <c r="AM88">
        <v>18.187716999999999</v>
      </c>
      <c r="AN88">
        <v>0</v>
      </c>
      <c r="AO88">
        <v>0</v>
      </c>
      <c r="AP88">
        <v>2.7263269999999999</v>
      </c>
      <c r="AQ88">
        <v>38.541849999999997</v>
      </c>
      <c r="AR88">
        <v>33.642302000000001</v>
      </c>
      <c r="AS88">
        <v>34.008786000000001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6.0786509999999998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2547.7939699999997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663.16812700000003</v>
      </c>
      <c r="L89">
        <v>105.645253</v>
      </c>
      <c r="M89">
        <v>70.965393000000006</v>
      </c>
      <c r="N89">
        <v>117.519752</v>
      </c>
      <c r="O89">
        <v>123.227412</v>
      </c>
      <c r="P89">
        <v>139.87535</v>
      </c>
      <c r="Q89">
        <v>21.505302</v>
      </c>
      <c r="R89">
        <v>34.856001999999997</v>
      </c>
      <c r="S89">
        <v>26.157509999999998</v>
      </c>
      <c r="T89">
        <v>1.4414260000000001</v>
      </c>
      <c r="U89">
        <v>326.4975</v>
      </c>
      <c r="V89">
        <v>20.121919999999999</v>
      </c>
      <c r="W89">
        <v>41.398432</v>
      </c>
      <c r="X89">
        <v>83.213813000000002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42.116858999999998</v>
      </c>
      <c r="AE89">
        <v>57.246285</v>
      </c>
      <c r="AF89">
        <v>8.9218510000000002</v>
      </c>
      <c r="AG89">
        <v>48.400545999999999</v>
      </c>
      <c r="AH89">
        <v>159.758387</v>
      </c>
      <c r="AI89">
        <v>0</v>
      </c>
      <c r="AJ89">
        <v>0</v>
      </c>
      <c r="AK89">
        <v>66.586408000000006</v>
      </c>
      <c r="AL89">
        <v>76.788555000000002</v>
      </c>
      <c r="AM89">
        <v>18.187716999999999</v>
      </c>
      <c r="AN89">
        <v>0</v>
      </c>
      <c r="AO89">
        <v>0</v>
      </c>
      <c r="AP89">
        <v>2.7263269999999999</v>
      </c>
      <c r="AQ89">
        <v>38.541849999999997</v>
      </c>
      <c r="AR89">
        <v>33.642302000000001</v>
      </c>
      <c r="AS89">
        <v>34.008786000000001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6.0786509999999998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2547.7939699999997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663.16812700000003</v>
      </c>
      <c r="L90">
        <v>105.645253</v>
      </c>
      <c r="M90">
        <v>70.965393000000006</v>
      </c>
      <c r="N90">
        <v>117.519752</v>
      </c>
      <c r="O90">
        <v>123.227412</v>
      </c>
      <c r="P90">
        <v>139.87535</v>
      </c>
      <c r="Q90">
        <v>21.505302</v>
      </c>
      <c r="R90">
        <v>34.856001999999997</v>
      </c>
      <c r="S90">
        <v>26.157509999999998</v>
      </c>
      <c r="T90">
        <v>1.4414260000000001</v>
      </c>
      <c r="U90">
        <v>326.4975</v>
      </c>
      <c r="V90">
        <v>20.121919999999999</v>
      </c>
      <c r="W90">
        <v>41.398432</v>
      </c>
      <c r="X90">
        <v>83.213813000000002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8.9218510000000002</v>
      </c>
      <c r="AG90">
        <v>48.400545999999999</v>
      </c>
      <c r="AH90">
        <v>159.758387</v>
      </c>
      <c r="AI90">
        <v>0</v>
      </c>
      <c r="AJ90">
        <v>0</v>
      </c>
      <c r="AK90">
        <v>66.586408000000006</v>
      </c>
      <c r="AL90">
        <v>76.788555000000002</v>
      </c>
      <c r="AM90">
        <v>18.224533000000001</v>
      </c>
      <c r="AN90">
        <v>0</v>
      </c>
      <c r="AO90">
        <v>0</v>
      </c>
      <c r="AP90">
        <v>1.7349349999999999</v>
      </c>
      <c r="AQ90">
        <v>39.775188999999997</v>
      </c>
      <c r="AR90">
        <v>33.642302000000001</v>
      </c>
      <c r="AS90">
        <v>36.655287999999999</v>
      </c>
      <c r="AT90">
        <v>19.348023999999999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2550.9128100000003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663.16812700000003</v>
      </c>
      <c r="L91">
        <v>105.645253</v>
      </c>
      <c r="M91">
        <v>70.965393000000006</v>
      </c>
      <c r="N91">
        <v>117.519752</v>
      </c>
      <c r="O91">
        <v>123.227412</v>
      </c>
      <c r="P91">
        <v>139.87535</v>
      </c>
      <c r="Q91">
        <v>21.505302</v>
      </c>
      <c r="R91">
        <v>34.856001999999997</v>
      </c>
      <c r="S91">
        <v>26.157509999999998</v>
      </c>
      <c r="T91">
        <v>1.4414260000000001</v>
      </c>
      <c r="U91">
        <v>326.4975</v>
      </c>
      <c r="V91">
        <v>20.121919999999999</v>
      </c>
      <c r="W91">
        <v>41.398432</v>
      </c>
      <c r="X91">
        <v>83.213813000000002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8.9218510000000002</v>
      </c>
      <c r="AG91">
        <v>48.400545999999999</v>
      </c>
      <c r="AH91">
        <v>159.758387</v>
      </c>
      <c r="AI91">
        <v>0</v>
      </c>
      <c r="AJ91">
        <v>0</v>
      </c>
      <c r="AK91">
        <v>66.586408000000006</v>
      </c>
      <c r="AL91">
        <v>76.788555000000002</v>
      </c>
      <c r="AM91">
        <v>18.224533000000001</v>
      </c>
      <c r="AN91">
        <v>0</v>
      </c>
      <c r="AO91">
        <v>0</v>
      </c>
      <c r="AP91">
        <v>1.7349349999999999</v>
      </c>
      <c r="AQ91">
        <v>39.775188999999997</v>
      </c>
      <c r="AR91">
        <v>33.642302000000001</v>
      </c>
      <c r="AS91">
        <v>36.655287999999999</v>
      </c>
      <c r="AT91">
        <v>19.348023999999999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2550.9128100000003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663.16812700000003</v>
      </c>
      <c r="L92">
        <v>105.645253</v>
      </c>
      <c r="M92">
        <v>70.965393000000006</v>
      </c>
      <c r="N92">
        <v>117.519752</v>
      </c>
      <c r="O92">
        <v>123.227412</v>
      </c>
      <c r="P92">
        <v>139.87535</v>
      </c>
      <c r="Q92">
        <v>21.505302</v>
      </c>
      <c r="R92">
        <v>34.856001999999997</v>
      </c>
      <c r="S92">
        <v>26.157509999999998</v>
      </c>
      <c r="T92">
        <v>1.4414260000000001</v>
      </c>
      <c r="U92">
        <v>326.4975</v>
      </c>
      <c r="V92">
        <v>20.121919999999999</v>
      </c>
      <c r="W92">
        <v>41.398432</v>
      </c>
      <c r="X92">
        <v>83.213813000000002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8.9218510000000002</v>
      </c>
      <c r="AG92">
        <v>48.400545999999999</v>
      </c>
      <c r="AH92">
        <v>159.758387</v>
      </c>
      <c r="AI92">
        <v>0</v>
      </c>
      <c r="AJ92">
        <v>0</v>
      </c>
      <c r="AK92">
        <v>66.586408000000006</v>
      </c>
      <c r="AL92">
        <v>76.788555000000002</v>
      </c>
      <c r="AM92">
        <v>18.224533000000001</v>
      </c>
      <c r="AN92">
        <v>0</v>
      </c>
      <c r="AO92">
        <v>0</v>
      </c>
      <c r="AP92">
        <v>1.7349349999999999</v>
      </c>
      <c r="AQ92">
        <v>39.775188999999997</v>
      </c>
      <c r="AR92">
        <v>33.642302000000001</v>
      </c>
      <c r="AS92">
        <v>36.655287999999999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6.0786509999999998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2550.9128100000003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663.16812700000003</v>
      </c>
      <c r="L93">
        <v>105.645253</v>
      </c>
      <c r="M93">
        <v>70.965393000000006</v>
      </c>
      <c r="N93">
        <v>117.519752</v>
      </c>
      <c r="O93">
        <v>123.227412</v>
      </c>
      <c r="P93">
        <v>139.87535</v>
      </c>
      <c r="Q93">
        <v>21.505302</v>
      </c>
      <c r="R93">
        <v>34.856001999999997</v>
      </c>
      <c r="S93">
        <v>26.157509999999998</v>
      </c>
      <c r="T93">
        <v>1.4414260000000001</v>
      </c>
      <c r="U93">
        <v>326.4975</v>
      </c>
      <c r="V93">
        <v>20.121919999999999</v>
      </c>
      <c r="W93">
        <v>41.398432</v>
      </c>
      <c r="X93">
        <v>83.213813000000002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8.9218510000000002</v>
      </c>
      <c r="AG93">
        <v>48.400545999999999</v>
      </c>
      <c r="AH93">
        <v>159.758387</v>
      </c>
      <c r="AI93">
        <v>0</v>
      </c>
      <c r="AJ93">
        <v>0</v>
      </c>
      <c r="AK93">
        <v>66.586408000000006</v>
      </c>
      <c r="AL93">
        <v>76.788555000000002</v>
      </c>
      <c r="AM93">
        <v>18.224533000000001</v>
      </c>
      <c r="AN93">
        <v>0</v>
      </c>
      <c r="AO93">
        <v>0</v>
      </c>
      <c r="AP93">
        <v>1.7349349999999999</v>
      </c>
      <c r="AQ93">
        <v>39.775188999999997</v>
      </c>
      <c r="AR93">
        <v>33.642302000000001</v>
      </c>
      <c r="AS93">
        <v>36.655287999999999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6.0786509999999998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2550.9128100000003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663.16812700000003</v>
      </c>
      <c r="L94">
        <v>105.645253</v>
      </c>
      <c r="M94">
        <v>70.965393000000006</v>
      </c>
      <c r="N94">
        <v>117.519752</v>
      </c>
      <c r="O94">
        <v>123.227412</v>
      </c>
      <c r="P94">
        <v>139.87535</v>
      </c>
      <c r="Q94">
        <v>21.505302</v>
      </c>
      <c r="R94">
        <v>34.856001999999997</v>
      </c>
      <c r="S94">
        <v>26.157509999999998</v>
      </c>
      <c r="T94">
        <v>1.4414260000000001</v>
      </c>
      <c r="U94">
        <v>326.4975</v>
      </c>
      <c r="V94">
        <v>20.121919999999999</v>
      </c>
      <c r="W94">
        <v>41.398432</v>
      </c>
      <c r="X94">
        <v>83.213813000000002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42.116858999999998</v>
      </c>
      <c r="AE94">
        <v>57.246285</v>
      </c>
      <c r="AF94">
        <v>8.9218510000000002</v>
      </c>
      <c r="AG94">
        <v>48.400545999999999</v>
      </c>
      <c r="AH94">
        <v>159.758387</v>
      </c>
      <c r="AI94">
        <v>0</v>
      </c>
      <c r="AJ94">
        <v>0</v>
      </c>
      <c r="AK94">
        <v>66.586408000000006</v>
      </c>
      <c r="AL94">
        <v>76.788555000000002</v>
      </c>
      <c r="AM94">
        <v>18.187716999999999</v>
      </c>
      <c r="AN94">
        <v>0</v>
      </c>
      <c r="AO94">
        <v>0</v>
      </c>
      <c r="AP94">
        <v>2.7263269999999999</v>
      </c>
      <c r="AQ94">
        <v>28.906388</v>
      </c>
      <c r="AR94">
        <v>33.642302000000001</v>
      </c>
      <c r="AS94">
        <v>34.008786000000001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6.0786509999999998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2538.1585079999995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663.16812700000003</v>
      </c>
      <c r="L95">
        <v>105.645253</v>
      </c>
      <c r="M95">
        <v>70.965393000000006</v>
      </c>
      <c r="N95">
        <v>117.519752</v>
      </c>
      <c r="O95">
        <v>123.227412</v>
      </c>
      <c r="P95">
        <v>139.87535</v>
      </c>
      <c r="Q95">
        <v>21.505302</v>
      </c>
      <c r="R95">
        <v>34.856001999999997</v>
      </c>
      <c r="S95">
        <v>26.157509999999998</v>
      </c>
      <c r="T95">
        <v>1.4414260000000001</v>
      </c>
      <c r="U95">
        <v>326.4975</v>
      </c>
      <c r="V95">
        <v>20.121919999999999</v>
      </c>
      <c r="W95">
        <v>41.398432</v>
      </c>
      <c r="X95">
        <v>83.213813000000002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42.116858999999998</v>
      </c>
      <c r="AE95">
        <v>57.246285</v>
      </c>
      <c r="AF95">
        <v>8.9218510000000002</v>
      </c>
      <c r="AG95">
        <v>48.400545999999999</v>
      </c>
      <c r="AH95">
        <v>159.758387</v>
      </c>
      <c r="AI95">
        <v>3.6900200000000001</v>
      </c>
      <c r="AJ95">
        <v>0</v>
      </c>
      <c r="AK95">
        <v>66.586408000000006</v>
      </c>
      <c r="AL95">
        <v>76.788555000000002</v>
      </c>
      <c r="AM95">
        <v>18.187716999999999</v>
      </c>
      <c r="AN95">
        <v>0</v>
      </c>
      <c r="AO95">
        <v>0</v>
      </c>
      <c r="AP95">
        <v>5.8244249999999997</v>
      </c>
      <c r="AQ95">
        <v>28.906388</v>
      </c>
      <c r="AR95">
        <v>33.642302000000001</v>
      </c>
      <c r="AS95">
        <v>34.008786000000001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8.9724439999999994</v>
      </c>
      <c r="BA95">
        <v>6.0786509999999998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2544.9466259999995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663.16812700000003</v>
      </c>
      <c r="L96">
        <v>105.645253</v>
      </c>
      <c r="M96">
        <v>70.965393000000006</v>
      </c>
      <c r="N96">
        <v>117.519752</v>
      </c>
      <c r="O96">
        <v>123.227412</v>
      </c>
      <c r="P96">
        <v>139.87535</v>
      </c>
      <c r="Q96">
        <v>21.505302</v>
      </c>
      <c r="R96">
        <v>34.856001999999997</v>
      </c>
      <c r="S96">
        <v>26.157509999999998</v>
      </c>
      <c r="T96">
        <v>1.4414260000000001</v>
      </c>
      <c r="U96">
        <v>326.4975</v>
      </c>
      <c r="V96">
        <v>20.121919999999999</v>
      </c>
      <c r="W96">
        <v>41.398432</v>
      </c>
      <c r="X96">
        <v>83.213813000000002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42.116858999999998</v>
      </c>
      <c r="AE96">
        <v>57.246285</v>
      </c>
      <c r="AF96">
        <v>8.9218510000000002</v>
      </c>
      <c r="AG96">
        <v>48.400545999999999</v>
      </c>
      <c r="AH96">
        <v>159.758387</v>
      </c>
      <c r="AI96">
        <v>18.450095999999998</v>
      </c>
      <c r="AJ96">
        <v>0</v>
      </c>
      <c r="AK96">
        <v>66.586408000000006</v>
      </c>
      <c r="AL96">
        <v>76.788555000000002</v>
      </c>
      <c r="AM96">
        <v>18.187716999999999</v>
      </c>
      <c r="AN96">
        <v>0</v>
      </c>
      <c r="AO96">
        <v>0</v>
      </c>
      <c r="AP96">
        <v>5.8244249999999997</v>
      </c>
      <c r="AQ96">
        <v>28.906388</v>
      </c>
      <c r="AR96">
        <v>33.642302000000001</v>
      </c>
      <c r="AS96">
        <v>34.008786000000001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8.9724439999999994</v>
      </c>
      <c r="BA96">
        <v>6.0786509999999998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2559.7067019999995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663.16812700000003</v>
      </c>
      <c r="L97">
        <v>105.645253</v>
      </c>
      <c r="M97">
        <v>58.718620000000001</v>
      </c>
      <c r="N97">
        <v>117.519752</v>
      </c>
      <c r="O97">
        <v>123.227412</v>
      </c>
      <c r="P97">
        <v>139.87535</v>
      </c>
      <c r="Q97">
        <v>21.505302</v>
      </c>
      <c r="R97">
        <v>34.856001999999997</v>
      </c>
      <c r="S97">
        <v>26.157509999999998</v>
      </c>
      <c r="T97">
        <v>1.4414260000000001</v>
      </c>
      <c r="U97">
        <v>326.4975</v>
      </c>
      <c r="V97">
        <v>20.121919999999999</v>
      </c>
      <c r="W97">
        <v>41.398432</v>
      </c>
      <c r="X97">
        <v>83.213813000000002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42.116858999999998</v>
      </c>
      <c r="AE97">
        <v>57.246285</v>
      </c>
      <c r="AF97">
        <v>8.9218510000000002</v>
      </c>
      <c r="AG97">
        <v>48.400545999999999</v>
      </c>
      <c r="AH97">
        <v>133.131989</v>
      </c>
      <c r="AI97">
        <v>18.450095999999998</v>
      </c>
      <c r="AJ97">
        <v>0</v>
      </c>
      <c r="AK97">
        <v>66.586408000000006</v>
      </c>
      <c r="AL97">
        <v>76.788555000000002</v>
      </c>
      <c r="AM97">
        <v>18.187716999999999</v>
      </c>
      <c r="AN97">
        <v>0</v>
      </c>
      <c r="AO97">
        <v>0</v>
      </c>
      <c r="AP97">
        <v>1.487087</v>
      </c>
      <c r="AQ97">
        <v>28.906388</v>
      </c>
      <c r="AR97">
        <v>33.642302000000001</v>
      </c>
      <c r="AS97">
        <v>34.008786000000001</v>
      </c>
      <c r="AT97">
        <v>19.348023999999999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8.9724439999999994</v>
      </c>
      <c r="BA97">
        <v>5.1400360000000003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2515.5575779999999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663.16812700000003</v>
      </c>
      <c r="L98">
        <v>105.645253</v>
      </c>
      <c r="M98">
        <v>58.718620000000001</v>
      </c>
      <c r="N98">
        <v>117.519752</v>
      </c>
      <c r="O98">
        <v>123.227412</v>
      </c>
      <c r="P98">
        <v>139.87535</v>
      </c>
      <c r="Q98">
        <v>21.505302</v>
      </c>
      <c r="R98">
        <v>34.856001999999997</v>
      </c>
      <c r="S98">
        <v>26.157509999999998</v>
      </c>
      <c r="T98">
        <v>1.4414260000000001</v>
      </c>
      <c r="U98">
        <v>326.4975</v>
      </c>
      <c r="V98">
        <v>20.121919999999999</v>
      </c>
      <c r="W98">
        <v>41.398432</v>
      </c>
      <c r="X98">
        <v>83.213813000000002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42.116858999999998</v>
      </c>
      <c r="AE98">
        <v>57.246285</v>
      </c>
      <c r="AF98">
        <v>8.9218510000000002</v>
      </c>
      <c r="AG98">
        <v>48.400545999999999</v>
      </c>
      <c r="AH98">
        <v>86.239345</v>
      </c>
      <c r="AI98">
        <v>18.450095999999998</v>
      </c>
      <c r="AJ98">
        <v>0</v>
      </c>
      <c r="AK98">
        <v>66.586408000000006</v>
      </c>
      <c r="AL98">
        <v>76.788555000000002</v>
      </c>
      <c r="AM98">
        <v>18.187716999999999</v>
      </c>
      <c r="AN98">
        <v>0</v>
      </c>
      <c r="AO98">
        <v>0</v>
      </c>
      <c r="AP98">
        <v>1.487087</v>
      </c>
      <c r="AQ98">
        <v>19.270924000000001</v>
      </c>
      <c r="AR98">
        <v>33.642302000000001</v>
      </c>
      <c r="AS98">
        <v>34.008786000000001</v>
      </c>
      <c r="AT98">
        <v>19.348023999999999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8.9724439999999994</v>
      </c>
      <c r="BA98">
        <v>3.3224010000000002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2457.2118350000001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1.9348000000000002E-4</v>
      </c>
      <c r="E99">
        <f t="shared" si="2"/>
        <v>0</v>
      </c>
      <c r="F99">
        <f t="shared" si="2"/>
        <v>0</v>
      </c>
      <c r="G99">
        <f t="shared" si="2"/>
        <v>1.8321974999999999E-4</v>
      </c>
      <c r="H99">
        <f t="shared" si="2"/>
        <v>0</v>
      </c>
      <c r="I99">
        <f t="shared" si="2"/>
        <v>0</v>
      </c>
      <c r="J99">
        <f t="shared" si="2"/>
        <v>4.8657925000000004E-4</v>
      </c>
      <c r="K99">
        <f t="shared" si="2"/>
        <v>12.411748114749987</v>
      </c>
      <c r="L99">
        <f t="shared" si="2"/>
        <v>1.2003759229999995</v>
      </c>
      <c r="M99">
        <f t="shared" si="2"/>
        <v>1.1563088624999995</v>
      </c>
      <c r="N99">
        <f t="shared" si="2"/>
        <v>2.7744359540000021</v>
      </c>
      <c r="O99">
        <f t="shared" si="2"/>
        <v>2.9169097370000032</v>
      </c>
      <c r="P99">
        <f t="shared" si="2"/>
        <v>3.217875846249997</v>
      </c>
      <c r="Q99">
        <f t="shared" si="2"/>
        <v>0.44375893300000019</v>
      </c>
      <c r="R99">
        <f t="shared" si="2"/>
        <v>0.53944820699999985</v>
      </c>
      <c r="S99">
        <f t="shared" si="2"/>
        <v>0.54642360774999987</v>
      </c>
      <c r="T99">
        <f t="shared" si="2"/>
        <v>5.1512841499999962E-2</v>
      </c>
      <c r="U99">
        <f t="shared" si="2"/>
        <v>8.8832638672499904</v>
      </c>
      <c r="V99">
        <f t="shared" si="2"/>
        <v>0.44308769850000029</v>
      </c>
      <c r="W99">
        <f t="shared" si="2"/>
        <v>0.98842719449999927</v>
      </c>
      <c r="X99">
        <f t="shared" si="2"/>
        <v>2.0646807292500031</v>
      </c>
      <c r="Y99">
        <f t="shared" si="2"/>
        <v>0</v>
      </c>
      <c r="Z99">
        <f t="shared" si="2"/>
        <v>0.43555463399999955</v>
      </c>
      <c r="AA99">
        <f t="shared" si="2"/>
        <v>0.91707533875000136</v>
      </c>
      <c r="AB99">
        <f t="shared" si="2"/>
        <v>1.1260496159999986</v>
      </c>
      <c r="AC99">
        <f t="shared" si="2"/>
        <v>0.8086980959999992</v>
      </c>
      <c r="AD99">
        <f t="shared" si="2"/>
        <v>0.67064217175000063</v>
      </c>
      <c r="AE99">
        <f t="shared" si="2"/>
        <v>1.373910840000002</v>
      </c>
      <c r="AF99">
        <f t="shared" si="2"/>
        <v>0.14051915324999997</v>
      </c>
      <c r="AG99">
        <f t="shared" si="2"/>
        <v>1.1616131039999984</v>
      </c>
      <c r="AH99">
        <f t="shared" si="2"/>
        <v>2.6051289219999991</v>
      </c>
      <c r="AI99">
        <f t="shared" si="2"/>
        <v>0.23416270499999989</v>
      </c>
      <c r="AJ99">
        <f t="shared" si="2"/>
        <v>0</v>
      </c>
      <c r="AK99">
        <f t="shared" si="2"/>
        <v>1.5980737920000023</v>
      </c>
      <c r="AL99">
        <f t="shared" si="2"/>
        <v>1.8429253200000018</v>
      </c>
      <c r="AM99">
        <f t="shared" si="2"/>
        <v>0.43661565600000052</v>
      </c>
      <c r="AN99">
        <f t="shared" si="2"/>
        <v>6.7882680000000018E-3</v>
      </c>
      <c r="AO99">
        <f t="shared" si="2"/>
        <v>0</v>
      </c>
      <c r="AP99">
        <f t="shared" si="2"/>
        <v>8.5414577500000033E-2</v>
      </c>
      <c r="AQ99">
        <f t="shared" si="2"/>
        <v>0.21090100299999998</v>
      </c>
      <c r="AR99">
        <f t="shared" si="2"/>
        <v>0.8250374070000015</v>
      </c>
      <c r="AS99">
        <f t="shared" si="2"/>
        <v>0.82415036999999969</v>
      </c>
      <c r="AT99">
        <f t="shared" si="2"/>
        <v>0.45127214874999899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0.12939334500000005</v>
      </c>
      <c r="AZ99">
        <f t="shared" si="2"/>
        <v>0.10195392999999996</v>
      </c>
      <c r="BA99">
        <f t="shared" si="2"/>
        <v>9.995880824999992E-2</v>
      </c>
      <c r="BB99">
        <f t="shared" si="2"/>
        <v>0.11598999000000033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53.840949991500011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45422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87.26</v>
      </c>
      <c r="D3" s="93">
        <f>R3+S3+T3</f>
        <v>0</v>
      </c>
      <c r="E3" s="34">
        <v>16.14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115.65</v>
      </c>
      <c r="N3">
        <v>273.52999999999997</v>
      </c>
      <c r="O3">
        <v>97.49</v>
      </c>
      <c r="P3">
        <v>9.49</v>
      </c>
      <c r="Q3">
        <v>6.61</v>
      </c>
      <c r="R3" s="93">
        <v>0</v>
      </c>
      <c r="S3" s="93">
        <v>0</v>
      </c>
      <c r="T3" s="93">
        <v>0</v>
      </c>
      <c r="U3">
        <v>9.01</v>
      </c>
      <c r="V3">
        <v>0</v>
      </c>
      <c r="W3">
        <v>8.18</v>
      </c>
      <c r="X3">
        <v>51.5</v>
      </c>
      <c r="Y3">
        <v>17.16</v>
      </c>
      <c r="Z3">
        <v>17.170000000000002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</v>
      </c>
      <c r="AH3">
        <v>40</v>
      </c>
      <c r="AI3">
        <v>40</v>
      </c>
      <c r="AJ3">
        <v>29.26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87.26</v>
      </c>
      <c r="D4" s="93">
        <f t="shared" ref="D4:D67" si="0">R4+S4+T4</f>
        <v>0</v>
      </c>
      <c r="E4" s="34">
        <v>16.14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115.65</v>
      </c>
      <c r="N4">
        <v>273.52999999999997</v>
      </c>
      <c r="O4">
        <v>97.49</v>
      </c>
      <c r="P4">
        <v>9.49</v>
      </c>
      <c r="Q4">
        <v>6.61</v>
      </c>
      <c r="R4" s="93">
        <v>0</v>
      </c>
      <c r="S4" s="93">
        <v>0</v>
      </c>
      <c r="T4" s="93">
        <v>0</v>
      </c>
      <c r="U4">
        <v>9.01</v>
      </c>
      <c r="V4">
        <v>0</v>
      </c>
      <c r="W4">
        <v>8.18</v>
      </c>
      <c r="X4">
        <v>51</v>
      </c>
      <c r="Y4">
        <v>17</v>
      </c>
      <c r="Z4">
        <v>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40</v>
      </c>
      <c r="AI4">
        <v>40</v>
      </c>
      <c r="AJ4">
        <v>29.26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87.26</v>
      </c>
      <c r="D5" s="93">
        <f t="shared" si="0"/>
        <v>0</v>
      </c>
      <c r="E5" s="34">
        <v>16.14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115.65</v>
      </c>
      <c r="N5">
        <v>273.52999999999997</v>
      </c>
      <c r="O5">
        <v>97.49</v>
      </c>
      <c r="P5">
        <v>9.49</v>
      </c>
      <c r="Q5">
        <v>6.61</v>
      </c>
      <c r="R5" s="93">
        <v>0</v>
      </c>
      <c r="S5" s="93">
        <v>0</v>
      </c>
      <c r="T5" s="93">
        <v>0</v>
      </c>
      <c r="U5">
        <v>9.01</v>
      </c>
      <c r="V5">
        <v>0</v>
      </c>
      <c r="W5">
        <v>8.18</v>
      </c>
      <c r="X5">
        <v>50.5</v>
      </c>
      <c r="Y5">
        <v>16.84</v>
      </c>
      <c r="Z5">
        <v>16.829999999999998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40.33</v>
      </c>
      <c r="AI5">
        <v>40.33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87.26</v>
      </c>
      <c r="D6" s="93">
        <f t="shared" si="0"/>
        <v>0</v>
      </c>
      <c r="E6" s="34">
        <v>16.14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115.65</v>
      </c>
      <c r="N6">
        <v>273.52999999999997</v>
      </c>
      <c r="O6">
        <v>97.49</v>
      </c>
      <c r="P6">
        <v>9.49</v>
      </c>
      <c r="Q6">
        <v>6.61</v>
      </c>
      <c r="R6" s="93">
        <v>0</v>
      </c>
      <c r="S6" s="93">
        <v>0</v>
      </c>
      <c r="T6" s="93">
        <v>0</v>
      </c>
      <c r="U6">
        <v>9.01</v>
      </c>
      <c r="V6">
        <v>0</v>
      </c>
      <c r="W6">
        <v>8.18</v>
      </c>
      <c r="X6">
        <v>50</v>
      </c>
      <c r="Y6">
        <v>16.66</v>
      </c>
      <c r="Z6">
        <v>16.670000000000002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40.67</v>
      </c>
      <c r="AI6">
        <v>40.67</v>
      </c>
      <c r="AJ6">
        <v>29.77</v>
      </c>
      <c r="AK6">
        <v>0</v>
      </c>
      <c r="AL6">
        <v>0</v>
      </c>
    </row>
    <row r="7" spans="1:38">
      <c r="A7" t="s">
        <v>49</v>
      </c>
      <c r="B7" s="34">
        <v>262.64999999999998</v>
      </c>
      <c r="C7" s="34">
        <v>87.26</v>
      </c>
      <c r="D7" s="93">
        <f t="shared" si="0"/>
        <v>0</v>
      </c>
      <c r="E7" s="34">
        <v>16.14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115.65</v>
      </c>
      <c r="N7">
        <v>273.52999999999997</v>
      </c>
      <c r="O7">
        <v>97.49</v>
      </c>
      <c r="P7">
        <v>9.49</v>
      </c>
      <c r="Q7">
        <v>6.61</v>
      </c>
      <c r="R7" s="93">
        <v>0</v>
      </c>
      <c r="S7" s="93">
        <v>0</v>
      </c>
      <c r="T7" s="93">
        <v>0</v>
      </c>
      <c r="U7">
        <v>9.01</v>
      </c>
      <c r="V7">
        <v>0</v>
      </c>
      <c r="W7">
        <v>8.0500000000000007</v>
      </c>
      <c r="X7">
        <v>49.5</v>
      </c>
      <c r="Y7">
        <v>16.5</v>
      </c>
      <c r="Z7">
        <v>16.5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40</v>
      </c>
      <c r="AI7">
        <v>40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262.64999999999998</v>
      </c>
      <c r="C8" s="34">
        <v>87.26</v>
      </c>
      <c r="D8" s="93">
        <f t="shared" si="0"/>
        <v>0</v>
      </c>
      <c r="E8" s="34">
        <v>16.14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115.65</v>
      </c>
      <c r="N8">
        <v>273.52999999999997</v>
      </c>
      <c r="O8">
        <v>97.49</v>
      </c>
      <c r="P8">
        <v>9.49</v>
      </c>
      <c r="Q8">
        <v>6.61</v>
      </c>
      <c r="R8" s="93">
        <v>0</v>
      </c>
      <c r="S8" s="93">
        <v>0</v>
      </c>
      <c r="T8" s="93">
        <v>0</v>
      </c>
      <c r="U8">
        <v>9.01</v>
      </c>
      <c r="V8">
        <v>0</v>
      </c>
      <c r="W8">
        <v>8.0500000000000007</v>
      </c>
      <c r="X8">
        <v>49</v>
      </c>
      <c r="Y8">
        <v>16.34</v>
      </c>
      <c r="Z8">
        <v>16.329999999999998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9.34</v>
      </c>
      <c r="AH8">
        <v>39.67</v>
      </c>
      <c r="AI8">
        <v>39.67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262.64999999999998</v>
      </c>
      <c r="C9" s="34">
        <v>76.709999999999994</v>
      </c>
      <c r="D9" s="93">
        <f t="shared" si="0"/>
        <v>0</v>
      </c>
      <c r="E9" s="34">
        <v>16.14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115.65</v>
      </c>
      <c r="N9">
        <v>273.52999999999997</v>
      </c>
      <c r="O9">
        <v>97.49</v>
      </c>
      <c r="P9">
        <v>9.49</v>
      </c>
      <c r="Q9">
        <v>6.61</v>
      </c>
      <c r="R9" s="93">
        <v>0</v>
      </c>
      <c r="S9" s="93">
        <v>0</v>
      </c>
      <c r="T9" s="93">
        <v>0</v>
      </c>
      <c r="U9">
        <v>9.01</v>
      </c>
      <c r="V9">
        <v>0</v>
      </c>
      <c r="W9">
        <v>8.0500000000000007</v>
      </c>
      <c r="X9">
        <v>58</v>
      </c>
      <c r="Y9">
        <v>19.34</v>
      </c>
      <c r="Z9">
        <v>19.329999999999998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47.33</v>
      </c>
      <c r="AI9">
        <v>47.33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262.64999999999998</v>
      </c>
      <c r="C10" s="34">
        <v>76.709999999999994</v>
      </c>
      <c r="D10" s="93">
        <f t="shared" si="0"/>
        <v>0</v>
      </c>
      <c r="E10" s="34">
        <v>16.14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115.65</v>
      </c>
      <c r="N10">
        <v>273.52999999999997</v>
      </c>
      <c r="O10">
        <v>97.49</v>
      </c>
      <c r="P10">
        <v>9.49</v>
      </c>
      <c r="Q10">
        <v>6.61</v>
      </c>
      <c r="R10" s="93">
        <v>0</v>
      </c>
      <c r="S10" s="93">
        <v>0</v>
      </c>
      <c r="T10" s="93">
        <v>0</v>
      </c>
      <c r="U10">
        <v>9.01</v>
      </c>
      <c r="V10">
        <v>0</v>
      </c>
      <c r="W10">
        <v>8.0500000000000007</v>
      </c>
      <c r="X10">
        <v>59</v>
      </c>
      <c r="Y10">
        <v>19.66</v>
      </c>
      <c r="Z10">
        <v>19.670000000000002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</v>
      </c>
      <c r="AH10">
        <v>48</v>
      </c>
      <c r="AI10">
        <v>48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262.64999999999998</v>
      </c>
      <c r="C11" s="34">
        <v>76.709999999999994</v>
      </c>
      <c r="D11" s="93">
        <f t="shared" si="0"/>
        <v>0</v>
      </c>
      <c r="E11" s="34">
        <v>16.14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115.65</v>
      </c>
      <c r="N11">
        <v>273.52999999999997</v>
      </c>
      <c r="O11">
        <v>97.49</v>
      </c>
      <c r="P11">
        <v>9.34</v>
      </c>
      <c r="Q11">
        <v>6.61</v>
      </c>
      <c r="R11" s="93">
        <v>0</v>
      </c>
      <c r="S11" s="93">
        <v>0</v>
      </c>
      <c r="T11" s="93">
        <v>0</v>
      </c>
      <c r="U11">
        <v>9.31</v>
      </c>
      <c r="V11">
        <v>0</v>
      </c>
      <c r="W11">
        <v>7.9</v>
      </c>
      <c r="X11">
        <v>60</v>
      </c>
      <c r="Y11">
        <v>20</v>
      </c>
      <c r="Z11">
        <v>20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12.34</v>
      </c>
      <c r="AH11">
        <v>48.67</v>
      </c>
      <c r="AI11">
        <v>48.67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262.64999999999998</v>
      </c>
      <c r="C12" s="34">
        <v>76.709999999999994</v>
      </c>
      <c r="D12" s="93">
        <f t="shared" si="0"/>
        <v>0</v>
      </c>
      <c r="E12" s="34">
        <v>16.14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115.65</v>
      </c>
      <c r="N12">
        <v>273.52999999999997</v>
      </c>
      <c r="O12">
        <v>97.49</v>
      </c>
      <c r="P12">
        <v>9.34</v>
      </c>
      <c r="Q12">
        <v>6.61</v>
      </c>
      <c r="R12" s="93">
        <v>0</v>
      </c>
      <c r="S12" s="93">
        <v>0</v>
      </c>
      <c r="T12" s="93">
        <v>0</v>
      </c>
      <c r="U12">
        <v>9.31</v>
      </c>
      <c r="V12">
        <v>0</v>
      </c>
      <c r="W12">
        <v>7.9</v>
      </c>
      <c r="X12">
        <v>60.5</v>
      </c>
      <c r="Y12">
        <v>20.16</v>
      </c>
      <c r="Z12">
        <v>20.170000000000002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49.33</v>
      </c>
      <c r="AI12">
        <v>49.33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262.64999999999998</v>
      </c>
      <c r="C13" s="34">
        <v>76.709999999999994</v>
      </c>
      <c r="D13" s="93">
        <f t="shared" si="0"/>
        <v>0</v>
      </c>
      <c r="E13" s="34">
        <v>16.14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115.65</v>
      </c>
      <c r="N13">
        <v>273.52999999999997</v>
      </c>
      <c r="O13">
        <v>97.49</v>
      </c>
      <c r="P13">
        <v>9.34</v>
      </c>
      <c r="Q13">
        <v>6.61</v>
      </c>
      <c r="R13" s="93">
        <v>0</v>
      </c>
      <c r="S13" s="93">
        <v>0</v>
      </c>
      <c r="T13" s="93">
        <v>0</v>
      </c>
      <c r="U13">
        <v>9.31</v>
      </c>
      <c r="V13">
        <v>0</v>
      </c>
      <c r="W13">
        <v>7.9</v>
      </c>
      <c r="X13">
        <v>70</v>
      </c>
      <c r="Y13">
        <v>23.34</v>
      </c>
      <c r="Z13">
        <v>23.33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58.33</v>
      </c>
      <c r="AI13">
        <v>58.33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262.64999999999998</v>
      </c>
      <c r="C14" s="34">
        <v>76.709999999999994</v>
      </c>
      <c r="D14" s="93">
        <f t="shared" si="0"/>
        <v>0</v>
      </c>
      <c r="E14" s="34">
        <v>16.14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115.65</v>
      </c>
      <c r="N14">
        <v>273.52999999999997</v>
      </c>
      <c r="O14">
        <v>97.49</v>
      </c>
      <c r="P14">
        <v>9.34</v>
      </c>
      <c r="Q14">
        <v>6.61</v>
      </c>
      <c r="R14" s="93">
        <v>0</v>
      </c>
      <c r="S14" s="93">
        <v>0</v>
      </c>
      <c r="T14" s="93">
        <v>0</v>
      </c>
      <c r="U14">
        <v>9.31</v>
      </c>
      <c r="V14">
        <v>0</v>
      </c>
      <c r="W14">
        <v>7.9</v>
      </c>
      <c r="X14">
        <v>71</v>
      </c>
      <c r="Y14">
        <v>23.66</v>
      </c>
      <c r="Z14">
        <v>23.67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58</v>
      </c>
      <c r="AI14">
        <v>58</v>
      </c>
      <c r="AJ14">
        <v>30.28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87.26</v>
      </c>
      <c r="D15" s="93">
        <f t="shared" si="0"/>
        <v>0</v>
      </c>
      <c r="E15" s="34">
        <v>11.55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115.65</v>
      </c>
      <c r="N15">
        <v>273.52999999999997</v>
      </c>
      <c r="O15">
        <v>100.78</v>
      </c>
      <c r="P15">
        <v>9.34</v>
      </c>
      <c r="Q15">
        <v>6.61</v>
      </c>
      <c r="R15" s="93">
        <v>0</v>
      </c>
      <c r="S15" s="93">
        <v>0</v>
      </c>
      <c r="T15" s="93">
        <v>0</v>
      </c>
      <c r="U15">
        <v>9.31</v>
      </c>
      <c r="V15">
        <v>0</v>
      </c>
      <c r="W15">
        <v>7.77</v>
      </c>
      <c r="X15">
        <v>72</v>
      </c>
      <c r="Y15">
        <v>24</v>
      </c>
      <c r="Z15">
        <v>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14</v>
      </c>
      <c r="AH15">
        <v>57.67</v>
      </c>
      <c r="AI15">
        <v>57.67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262.64999999999998</v>
      </c>
      <c r="C16" s="34">
        <v>87.26</v>
      </c>
      <c r="D16" s="93">
        <f t="shared" si="0"/>
        <v>0</v>
      </c>
      <c r="E16" s="34">
        <v>11.55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115.65</v>
      </c>
      <c r="N16">
        <v>273.52999999999997</v>
      </c>
      <c r="O16">
        <v>100.78</v>
      </c>
      <c r="P16">
        <v>9.34</v>
      </c>
      <c r="Q16">
        <v>6.61</v>
      </c>
      <c r="R16" s="93">
        <v>0</v>
      </c>
      <c r="S16" s="93">
        <v>0</v>
      </c>
      <c r="T16" s="93">
        <v>0</v>
      </c>
      <c r="U16">
        <v>9.31</v>
      </c>
      <c r="V16">
        <v>0</v>
      </c>
      <c r="W16">
        <v>7.77</v>
      </c>
      <c r="X16">
        <v>72.5</v>
      </c>
      <c r="Y16">
        <v>24.16</v>
      </c>
      <c r="Z16">
        <v>24.17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14.34</v>
      </c>
      <c r="AH16">
        <v>57.33</v>
      </c>
      <c r="AI16">
        <v>57.33</v>
      </c>
      <c r="AJ16">
        <v>30.78</v>
      </c>
      <c r="AK16">
        <v>0</v>
      </c>
      <c r="AL16">
        <v>0</v>
      </c>
    </row>
    <row r="17" spans="1:38">
      <c r="A17" t="s">
        <v>59</v>
      </c>
      <c r="B17" s="34">
        <v>262.64999999999998</v>
      </c>
      <c r="C17" s="34">
        <v>87.26</v>
      </c>
      <c r="D17" s="93">
        <f t="shared" si="0"/>
        <v>0</v>
      </c>
      <c r="E17" s="34">
        <v>11.55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115.65</v>
      </c>
      <c r="N17">
        <v>273.52999999999997</v>
      </c>
      <c r="O17">
        <v>100.78</v>
      </c>
      <c r="P17">
        <v>9.1</v>
      </c>
      <c r="Q17">
        <v>6.61</v>
      </c>
      <c r="R17" s="93">
        <v>0</v>
      </c>
      <c r="S17" s="93">
        <v>0</v>
      </c>
      <c r="T17" s="93">
        <v>0</v>
      </c>
      <c r="U17">
        <v>9.31</v>
      </c>
      <c r="V17">
        <v>0</v>
      </c>
      <c r="W17">
        <v>7.77</v>
      </c>
      <c r="X17">
        <v>72</v>
      </c>
      <c r="Y17">
        <v>24</v>
      </c>
      <c r="Z17">
        <v>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14.66</v>
      </c>
      <c r="AH17">
        <v>57</v>
      </c>
      <c r="AI17">
        <v>57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262.64999999999998</v>
      </c>
      <c r="C18" s="34">
        <v>87.26</v>
      </c>
      <c r="D18" s="93">
        <f t="shared" si="0"/>
        <v>0</v>
      </c>
      <c r="E18" s="34">
        <v>11.55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115.65</v>
      </c>
      <c r="N18">
        <v>273.52999999999997</v>
      </c>
      <c r="O18">
        <v>100.78</v>
      </c>
      <c r="P18">
        <v>9.1</v>
      </c>
      <c r="Q18">
        <v>6.61</v>
      </c>
      <c r="R18" s="93">
        <v>0</v>
      </c>
      <c r="S18" s="93">
        <v>0</v>
      </c>
      <c r="T18" s="93">
        <v>0</v>
      </c>
      <c r="U18">
        <v>9.31</v>
      </c>
      <c r="V18">
        <v>0</v>
      </c>
      <c r="W18">
        <v>7.77</v>
      </c>
      <c r="X18">
        <v>71</v>
      </c>
      <c r="Y18">
        <v>23.66</v>
      </c>
      <c r="Z18">
        <v>23.67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14.66</v>
      </c>
      <c r="AH18">
        <v>56.67</v>
      </c>
      <c r="AI18">
        <v>56.67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262.64999999999998</v>
      </c>
      <c r="C19" s="34">
        <v>87.26</v>
      </c>
      <c r="D19" s="93">
        <f t="shared" si="0"/>
        <v>0</v>
      </c>
      <c r="E19" s="34">
        <v>11.55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115.65</v>
      </c>
      <c r="N19">
        <v>273.52999999999997</v>
      </c>
      <c r="O19">
        <v>100.78</v>
      </c>
      <c r="P19">
        <v>9.1</v>
      </c>
      <c r="Q19">
        <v>6.61</v>
      </c>
      <c r="R19" s="93">
        <v>0</v>
      </c>
      <c r="S19" s="93">
        <v>0</v>
      </c>
      <c r="T19" s="93">
        <v>0</v>
      </c>
      <c r="U19">
        <v>9.23</v>
      </c>
      <c r="V19">
        <v>0</v>
      </c>
      <c r="W19">
        <v>7.63</v>
      </c>
      <c r="X19">
        <v>63</v>
      </c>
      <c r="Y19">
        <v>21</v>
      </c>
      <c r="Z19">
        <v>21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14.66</v>
      </c>
      <c r="AH19">
        <v>56</v>
      </c>
      <c r="AI19">
        <v>56</v>
      </c>
      <c r="AJ19">
        <v>29.77</v>
      </c>
      <c r="AK19">
        <v>0</v>
      </c>
      <c r="AL19">
        <v>0</v>
      </c>
    </row>
    <row r="20" spans="1:38">
      <c r="A20" t="s">
        <v>62</v>
      </c>
      <c r="B20" s="34">
        <v>262.64999999999998</v>
      </c>
      <c r="C20" s="34">
        <v>87.26</v>
      </c>
      <c r="D20" s="93">
        <f t="shared" si="0"/>
        <v>0</v>
      </c>
      <c r="E20" s="34">
        <v>11.55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115.65</v>
      </c>
      <c r="N20">
        <v>273.52999999999997</v>
      </c>
      <c r="O20">
        <v>100.78</v>
      </c>
      <c r="P20">
        <v>9.1</v>
      </c>
      <c r="Q20">
        <v>6.61</v>
      </c>
      <c r="R20" s="93">
        <v>0</v>
      </c>
      <c r="S20" s="93">
        <v>0</v>
      </c>
      <c r="T20" s="93">
        <v>0</v>
      </c>
      <c r="U20">
        <v>9.23</v>
      </c>
      <c r="V20">
        <v>0</v>
      </c>
      <c r="W20">
        <v>7.63</v>
      </c>
      <c r="X20">
        <v>61.5</v>
      </c>
      <c r="Y20">
        <v>20.5</v>
      </c>
      <c r="Z20">
        <v>20.5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14.34</v>
      </c>
      <c r="AH20">
        <v>55.33</v>
      </c>
      <c r="AI20">
        <v>55.33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262.64999999999998</v>
      </c>
      <c r="C21" s="34">
        <v>87.26</v>
      </c>
      <c r="D21" s="93">
        <f t="shared" si="0"/>
        <v>0</v>
      </c>
      <c r="E21" s="34">
        <v>11.55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115.65</v>
      </c>
      <c r="N21">
        <v>273.52999999999997</v>
      </c>
      <c r="O21">
        <v>100.78</v>
      </c>
      <c r="P21">
        <v>9.1</v>
      </c>
      <c r="Q21">
        <v>6.61</v>
      </c>
      <c r="R21" s="93">
        <v>0</v>
      </c>
      <c r="S21" s="93">
        <v>0</v>
      </c>
      <c r="T21" s="93">
        <v>0</v>
      </c>
      <c r="U21">
        <v>9.23</v>
      </c>
      <c r="V21">
        <v>0</v>
      </c>
      <c r="W21">
        <v>7.63</v>
      </c>
      <c r="X21">
        <v>60</v>
      </c>
      <c r="Y21">
        <v>20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12.34</v>
      </c>
      <c r="AH21">
        <v>49.33</v>
      </c>
      <c r="AI21">
        <v>49.33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262.64999999999998</v>
      </c>
      <c r="C22" s="34">
        <v>87.26</v>
      </c>
      <c r="D22" s="93">
        <f t="shared" si="0"/>
        <v>0</v>
      </c>
      <c r="E22" s="34">
        <v>11.55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115.65</v>
      </c>
      <c r="N22">
        <v>273.52999999999997</v>
      </c>
      <c r="O22">
        <v>100.78</v>
      </c>
      <c r="P22">
        <v>9.1</v>
      </c>
      <c r="Q22">
        <v>6.61</v>
      </c>
      <c r="R22" s="93">
        <v>0</v>
      </c>
      <c r="S22" s="93">
        <v>0</v>
      </c>
      <c r="T22" s="93">
        <v>0</v>
      </c>
      <c r="U22">
        <v>9.23</v>
      </c>
      <c r="V22">
        <v>0</v>
      </c>
      <c r="W22">
        <v>7.63</v>
      </c>
      <c r="X22">
        <v>58.5</v>
      </c>
      <c r="Y22">
        <v>19.5</v>
      </c>
      <c r="Z22">
        <v>19.5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48.67</v>
      </c>
      <c r="AI22">
        <v>48.67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262.64999999999998</v>
      </c>
      <c r="C23" s="34">
        <v>68.23</v>
      </c>
      <c r="D23" s="93">
        <f t="shared" si="0"/>
        <v>0</v>
      </c>
      <c r="E23" s="34">
        <v>11.55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115.65</v>
      </c>
      <c r="N23">
        <v>273.52999999999997</v>
      </c>
      <c r="O23">
        <v>100.78</v>
      </c>
      <c r="P23">
        <v>8.9499999999999993</v>
      </c>
      <c r="Q23">
        <v>6.61</v>
      </c>
      <c r="R23" s="93">
        <v>0</v>
      </c>
      <c r="S23" s="93">
        <v>0</v>
      </c>
      <c r="T23" s="93">
        <v>0</v>
      </c>
      <c r="U23">
        <v>8.85</v>
      </c>
      <c r="V23">
        <v>0</v>
      </c>
      <c r="W23">
        <v>7.49</v>
      </c>
      <c r="X23">
        <v>43.5</v>
      </c>
      <c r="Y23">
        <v>14.5</v>
      </c>
      <c r="Z23">
        <v>14.5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40</v>
      </c>
      <c r="AI23">
        <v>40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262.64999999999998</v>
      </c>
      <c r="C24" s="34">
        <v>68.23</v>
      </c>
      <c r="D24" s="93">
        <f t="shared" si="0"/>
        <v>0</v>
      </c>
      <c r="E24" s="34">
        <v>11.55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115.65</v>
      </c>
      <c r="N24">
        <v>273.52999999999997</v>
      </c>
      <c r="O24">
        <v>100.78</v>
      </c>
      <c r="P24">
        <v>8.9499999999999993</v>
      </c>
      <c r="Q24">
        <v>6.61</v>
      </c>
      <c r="R24" s="93">
        <v>0</v>
      </c>
      <c r="S24" s="93">
        <v>0</v>
      </c>
      <c r="T24" s="93">
        <v>0</v>
      </c>
      <c r="U24">
        <v>8.85</v>
      </c>
      <c r="V24">
        <v>0</v>
      </c>
      <c r="W24">
        <v>7.49</v>
      </c>
      <c r="X24">
        <v>42.5</v>
      </c>
      <c r="Y24">
        <v>14.16</v>
      </c>
      <c r="Z24">
        <v>14.17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40.33</v>
      </c>
      <c r="AI24">
        <v>40.33</v>
      </c>
      <c r="AJ24">
        <v>29.77</v>
      </c>
      <c r="AK24">
        <v>0</v>
      </c>
      <c r="AL24">
        <v>0</v>
      </c>
    </row>
    <row r="25" spans="1:38">
      <c r="A25" t="s">
        <v>67</v>
      </c>
      <c r="B25" s="34">
        <v>262.64999999999998</v>
      </c>
      <c r="C25" s="34">
        <v>68.23</v>
      </c>
      <c r="D25" s="93">
        <f t="shared" si="0"/>
        <v>0</v>
      </c>
      <c r="E25" s="34">
        <v>11.55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115.65</v>
      </c>
      <c r="N25">
        <v>273.52999999999997</v>
      </c>
      <c r="O25">
        <v>100.78</v>
      </c>
      <c r="P25">
        <v>8.9499999999999993</v>
      </c>
      <c r="Q25">
        <v>6.61</v>
      </c>
      <c r="R25" s="93">
        <v>0</v>
      </c>
      <c r="S25" s="93">
        <v>0</v>
      </c>
      <c r="T25" s="93">
        <v>0</v>
      </c>
      <c r="U25">
        <v>8.85</v>
      </c>
      <c r="V25">
        <v>1.9494000000000001E-2</v>
      </c>
      <c r="W25">
        <v>7.49</v>
      </c>
      <c r="X25">
        <v>42</v>
      </c>
      <c r="Y25">
        <v>14</v>
      </c>
      <c r="Z25">
        <v>14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40.67</v>
      </c>
      <c r="AI25">
        <v>40.67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262.64999999999998</v>
      </c>
      <c r="C26" s="34">
        <v>68.23</v>
      </c>
      <c r="D26" s="93">
        <f t="shared" si="0"/>
        <v>0</v>
      </c>
      <c r="E26" s="34">
        <v>11.55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115.65</v>
      </c>
      <c r="N26">
        <v>273.52999999999997</v>
      </c>
      <c r="O26">
        <v>100.78</v>
      </c>
      <c r="P26">
        <v>8.9499999999999993</v>
      </c>
      <c r="Q26">
        <v>6.61</v>
      </c>
      <c r="R26" s="93">
        <v>0</v>
      </c>
      <c r="S26" s="93">
        <v>0</v>
      </c>
      <c r="T26" s="93">
        <v>0</v>
      </c>
      <c r="U26">
        <v>8.85</v>
      </c>
      <c r="V26">
        <v>1.7057249999999999</v>
      </c>
      <c r="W26">
        <v>7.49</v>
      </c>
      <c r="X26">
        <v>41.5</v>
      </c>
      <c r="Y26">
        <v>13.84</v>
      </c>
      <c r="Z26">
        <v>13.83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40.33</v>
      </c>
      <c r="AI26">
        <v>40.33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262.64999999999998</v>
      </c>
      <c r="C27" s="34">
        <v>76.33</v>
      </c>
      <c r="D27" s="93">
        <f t="shared" si="0"/>
        <v>0.69</v>
      </c>
      <c r="E27" s="34">
        <v>11.55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115.65</v>
      </c>
      <c r="N27">
        <v>273.52999999999997</v>
      </c>
      <c r="O27">
        <v>100.78</v>
      </c>
      <c r="P27">
        <v>8.9499999999999993</v>
      </c>
      <c r="Q27">
        <v>6.61</v>
      </c>
      <c r="R27" s="93">
        <v>0.69</v>
      </c>
      <c r="S27" s="93">
        <v>0</v>
      </c>
      <c r="T27" s="93">
        <v>0</v>
      </c>
      <c r="U27">
        <v>8.5399999999999991</v>
      </c>
      <c r="V27">
        <v>3.8988</v>
      </c>
      <c r="W27">
        <v>7.35</v>
      </c>
      <c r="X27">
        <v>40.5</v>
      </c>
      <c r="Y27">
        <v>13.5</v>
      </c>
      <c r="Z27">
        <v>13.5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9.34</v>
      </c>
      <c r="AH27">
        <v>40</v>
      </c>
      <c r="AI27">
        <v>40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262.64999999999998</v>
      </c>
      <c r="C28" s="34">
        <v>76.33</v>
      </c>
      <c r="D28" s="93">
        <f t="shared" si="0"/>
        <v>4.7300000000000004</v>
      </c>
      <c r="E28" s="34">
        <v>11.55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115.65</v>
      </c>
      <c r="N28">
        <v>273.52999999999997</v>
      </c>
      <c r="O28">
        <v>100.78</v>
      </c>
      <c r="P28">
        <v>8.9499999999999993</v>
      </c>
      <c r="Q28">
        <v>6.61</v>
      </c>
      <c r="R28" s="93">
        <v>0.69</v>
      </c>
      <c r="S28" s="93">
        <v>2</v>
      </c>
      <c r="T28" s="93">
        <v>2.04</v>
      </c>
      <c r="U28">
        <v>8.5399999999999991</v>
      </c>
      <c r="V28">
        <v>8.3629259999999999</v>
      </c>
      <c r="W28">
        <v>7.35</v>
      </c>
      <c r="X28">
        <v>39</v>
      </c>
      <c r="Y28">
        <v>13</v>
      </c>
      <c r="Z28">
        <v>13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9.34</v>
      </c>
      <c r="AH28">
        <v>38.67</v>
      </c>
      <c r="AI28">
        <v>38.67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253.32</v>
      </c>
      <c r="C29" s="34">
        <v>52.51</v>
      </c>
      <c r="D29" s="93">
        <f t="shared" si="0"/>
        <v>43.85</v>
      </c>
      <c r="E29" s="34">
        <v>11.55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115.65</v>
      </c>
      <c r="N29">
        <v>273.52999999999997</v>
      </c>
      <c r="O29">
        <v>100.78</v>
      </c>
      <c r="P29">
        <v>8.9499999999999993</v>
      </c>
      <c r="Q29">
        <v>6.61</v>
      </c>
      <c r="R29" s="93">
        <v>33</v>
      </c>
      <c r="S29" s="93">
        <v>5</v>
      </c>
      <c r="T29" s="93">
        <v>5.85</v>
      </c>
      <c r="U29">
        <v>8.5399999999999991</v>
      </c>
      <c r="V29">
        <v>13.626306</v>
      </c>
      <c r="W29">
        <v>7.35</v>
      </c>
      <c r="X29">
        <v>38.5</v>
      </c>
      <c r="Y29">
        <v>12.84</v>
      </c>
      <c r="Z29">
        <v>12.83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9.34</v>
      </c>
      <c r="AH29">
        <v>37.33</v>
      </c>
      <c r="AI29">
        <v>37.33</v>
      </c>
      <c r="AJ29">
        <v>27.75</v>
      </c>
      <c r="AK29">
        <v>7</v>
      </c>
      <c r="AL29">
        <v>3</v>
      </c>
    </row>
    <row r="30" spans="1:38">
      <c r="A30" t="s">
        <v>72</v>
      </c>
      <c r="B30" s="34">
        <v>208.82</v>
      </c>
      <c r="C30" s="34">
        <v>52.51</v>
      </c>
      <c r="D30" s="93">
        <f t="shared" si="0"/>
        <v>55.04</v>
      </c>
      <c r="E30" s="34">
        <v>11.55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115.65</v>
      </c>
      <c r="N30">
        <v>273.52999999999997</v>
      </c>
      <c r="O30">
        <v>71.760000000000005</v>
      </c>
      <c r="P30">
        <v>8.9499999999999993</v>
      </c>
      <c r="Q30">
        <v>6.61</v>
      </c>
      <c r="R30" s="93">
        <v>33</v>
      </c>
      <c r="S30" s="93">
        <v>9</v>
      </c>
      <c r="T30" s="93">
        <v>13.04</v>
      </c>
      <c r="U30">
        <v>8.5399999999999991</v>
      </c>
      <c r="V30">
        <v>19.893626999999999</v>
      </c>
      <c r="W30">
        <v>7.35</v>
      </c>
      <c r="X30">
        <v>38</v>
      </c>
      <c r="Y30">
        <v>12.66</v>
      </c>
      <c r="Z30">
        <v>12.67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9.34</v>
      </c>
      <c r="AH30">
        <v>36</v>
      </c>
      <c r="AI30">
        <v>36</v>
      </c>
      <c r="AJ30">
        <v>27.75</v>
      </c>
      <c r="AK30">
        <v>14</v>
      </c>
      <c r="AL30">
        <v>6</v>
      </c>
    </row>
    <row r="31" spans="1:38">
      <c r="A31" t="s">
        <v>73</v>
      </c>
      <c r="B31" s="34">
        <v>202.05</v>
      </c>
      <c r="C31" s="34">
        <v>52.51</v>
      </c>
      <c r="D31" s="93">
        <f t="shared" si="0"/>
        <v>70.09</v>
      </c>
      <c r="E31" s="34">
        <v>7.74</v>
      </c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115.65</v>
      </c>
      <c r="N31">
        <v>273.52999999999997</v>
      </c>
      <c r="O31">
        <v>53.21</v>
      </c>
      <c r="P31">
        <v>6.23</v>
      </c>
      <c r="Q31">
        <v>6.61</v>
      </c>
      <c r="R31" s="93">
        <v>29.78</v>
      </c>
      <c r="S31" s="93">
        <v>18</v>
      </c>
      <c r="T31" s="93">
        <v>22.31</v>
      </c>
      <c r="U31">
        <v>8.31</v>
      </c>
      <c r="V31">
        <v>27.09666</v>
      </c>
      <c r="W31">
        <v>7.21</v>
      </c>
      <c r="X31">
        <v>31.5</v>
      </c>
      <c r="Y31">
        <v>10.5</v>
      </c>
      <c r="Z31">
        <v>10.5</v>
      </c>
      <c r="AA31">
        <v>33.47</v>
      </c>
      <c r="AB31">
        <v>6.69</v>
      </c>
      <c r="AC31">
        <v>10</v>
      </c>
      <c r="AD31">
        <v>7.54</v>
      </c>
      <c r="AE31">
        <v>11</v>
      </c>
      <c r="AF31">
        <v>5</v>
      </c>
      <c r="AG31">
        <v>9.34</v>
      </c>
      <c r="AH31">
        <v>26.67</v>
      </c>
      <c r="AI31">
        <v>26.67</v>
      </c>
      <c r="AJ31">
        <v>27.75</v>
      </c>
      <c r="AK31">
        <v>21</v>
      </c>
      <c r="AL31">
        <v>9</v>
      </c>
    </row>
    <row r="32" spans="1:38">
      <c r="A32" t="s">
        <v>74</v>
      </c>
      <c r="B32" s="34">
        <v>153.68</v>
      </c>
      <c r="C32" s="34">
        <v>52.51</v>
      </c>
      <c r="D32" s="93">
        <f t="shared" si="0"/>
        <v>75.95</v>
      </c>
      <c r="E32" s="34">
        <v>7.74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115.65</v>
      </c>
      <c r="N32">
        <v>273.52999999999997</v>
      </c>
      <c r="O32">
        <v>53.21</v>
      </c>
      <c r="P32">
        <v>8.17</v>
      </c>
      <c r="Q32">
        <v>6.61</v>
      </c>
      <c r="R32" s="93">
        <v>25.32</v>
      </c>
      <c r="S32" s="93">
        <v>25.32</v>
      </c>
      <c r="T32" s="93">
        <v>25.31</v>
      </c>
      <c r="U32">
        <v>8.31</v>
      </c>
      <c r="V32">
        <v>34.874766000000001</v>
      </c>
      <c r="W32">
        <v>7.21</v>
      </c>
      <c r="X32">
        <v>31</v>
      </c>
      <c r="Y32">
        <v>10.34</v>
      </c>
      <c r="Z32">
        <v>10.33</v>
      </c>
      <c r="AA32">
        <v>47.06</v>
      </c>
      <c r="AB32">
        <v>9.41</v>
      </c>
      <c r="AC32">
        <v>16</v>
      </c>
      <c r="AD32">
        <v>10.46</v>
      </c>
      <c r="AE32">
        <v>16</v>
      </c>
      <c r="AF32">
        <v>8</v>
      </c>
      <c r="AG32">
        <v>9.34</v>
      </c>
      <c r="AH32">
        <v>26.33</v>
      </c>
      <c r="AI32">
        <v>26.33</v>
      </c>
      <c r="AJ32">
        <v>27.25</v>
      </c>
      <c r="AK32">
        <v>35</v>
      </c>
      <c r="AL32">
        <v>15</v>
      </c>
    </row>
    <row r="33" spans="1:38">
      <c r="A33" t="s">
        <v>75</v>
      </c>
      <c r="B33" s="34">
        <v>111.25</v>
      </c>
      <c r="C33" s="34">
        <v>33.479999999999997</v>
      </c>
      <c r="D33" s="93">
        <f t="shared" si="0"/>
        <v>81.449999999999989</v>
      </c>
      <c r="E33" s="34">
        <v>12.05</v>
      </c>
      <c r="F33" s="34"/>
      <c r="G33" s="34"/>
      <c r="H33" s="34"/>
      <c r="I33" s="34"/>
      <c r="J33" s="37">
        <v>3.1</v>
      </c>
      <c r="K33" s="37">
        <v>3.1</v>
      </c>
      <c r="L33" s="37">
        <v>3.19</v>
      </c>
      <c r="M33">
        <v>115.65</v>
      </c>
      <c r="N33">
        <v>273.52999999999997</v>
      </c>
      <c r="O33">
        <v>53.21</v>
      </c>
      <c r="P33">
        <v>8.17</v>
      </c>
      <c r="Q33">
        <v>6.61</v>
      </c>
      <c r="R33" s="93">
        <v>27.15</v>
      </c>
      <c r="S33" s="93">
        <v>27.15</v>
      </c>
      <c r="T33" s="93">
        <v>27.15</v>
      </c>
      <c r="U33">
        <v>8.31</v>
      </c>
      <c r="V33">
        <v>42.799076999999997</v>
      </c>
      <c r="W33">
        <v>7.21</v>
      </c>
      <c r="X33">
        <v>30.5</v>
      </c>
      <c r="Y33">
        <v>10.16</v>
      </c>
      <c r="Z33">
        <v>10.17</v>
      </c>
      <c r="AA33">
        <v>62.3</v>
      </c>
      <c r="AB33">
        <v>12.46</v>
      </c>
      <c r="AC33">
        <v>21.67</v>
      </c>
      <c r="AD33">
        <v>15.61</v>
      </c>
      <c r="AE33">
        <v>23</v>
      </c>
      <c r="AF33">
        <v>12</v>
      </c>
      <c r="AG33">
        <v>9.34</v>
      </c>
      <c r="AH33">
        <v>26</v>
      </c>
      <c r="AI33">
        <v>26</v>
      </c>
      <c r="AJ33">
        <v>26.74</v>
      </c>
      <c r="AK33">
        <v>49</v>
      </c>
      <c r="AL33">
        <v>21</v>
      </c>
    </row>
    <row r="34" spans="1:38">
      <c r="A34" t="s">
        <v>76</v>
      </c>
      <c r="B34" s="34">
        <v>111.25</v>
      </c>
      <c r="C34" s="34">
        <v>33.479999999999997</v>
      </c>
      <c r="D34" s="93">
        <f t="shared" si="0"/>
        <v>84.95</v>
      </c>
      <c r="E34" s="34">
        <v>12.05</v>
      </c>
      <c r="F34" s="34"/>
      <c r="G34" s="34"/>
      <c r="H34" s="34"/>
      <c r="I34" s="34"/>
      <c r="J34" s="37">
        <v>4.03</v>
      </c>
      <c r="K34" s="37">
        <v>4.03</v>
      </c>
      <c r="L34" s="37">
        <v>4.13</v>
      </c>
      <c r="M34">
        <v>115.65</v>
      </c>
      <c r="N34">
        <v>273.52999999999997</v>
      </c>
      <c r="O34">
        <v>53.21</v>
      </c>
      <c r="P34">
        <v>8.17</v>
      </c>
      <c r="Q34">
        <v>6.61</v>
      </c>
      <c r="R34" s="93">
        <v>28.32</v>
      </c>
      <c r="S34" s="93">
        <v>28.32</v>
      </c>
      <c r="T34" s="93">
        <v>28.31</v>
      </c>
      <c r="U34">
        <v>8.31</v>
      </c>
      <c r="V34">
        <v>50.742882000000002</v>
      </c>
      <c r="W34">
        <v>7.21</v>
      </c>
      <c r="X34">
        <v>30</v>
      </c>
      <c r="Y34">
        <v>10</v>
      </c>
      <c r="Z34">
        <v>10</v>
      </c>
      <c r="AA34">
        <v>79.02</v>
      </c>
      <c r="AB34">
        <v>15.8</v>
      </c>
      <c r="AC34">
        <v>27.67</v>
      </c>
      <c r="AD34">
        <v>19.71</v>
      </c>
      <c r="AE34">
        <v>32</v>
      </c>
      <c r="AF34">
        <v>16</v>
      </c>
      <c r="AG34">
        <v>9.34</v>
      </c>
      <c r="AH34">
        <v>25.67</v>
      </c>
      <c r="AI34">
        <v>25.67</v>
      </c>
      <c r="AJ34">
        <v>26.74</v>
      </c>
      <c r="AK34">
        <v>63</v>
      </c>
      <c r="AL34">
        <v>27</v>
      </c>
    </row>
    <row r="35" spans="1:38">
      <c r="A35" t="s">
        <v>77</v>
      </c>
      <c r="B35" s="34">
        <v>111.25</v>
      </c>
      <c r="C35" s="34">
        <v>33.479999999999997</v>
      </c>
      <c r="D35" s="93">
        <f t="shared" si="0"/>
        <v>87.95</v>
      </c>
      <c r="E35" s="34">
        <v>12.05</v>
      </c>
      <c r="F35" s="34"/>
      <c r="G35" s="34"/>
      <c r="H35" s="34"/>
      <c r="I35" s="34"/>
      <c r="J35" s="37">
        <v>5.27</v>
      </c>
      <c r="K35" s="37">
        <v>5.27</v>
      </c>
      <c r="L35" s="37">
        <v>5.41</v>
      </c>
      <c r="M35">
        <v>115.65</v>
      </c>
      <c r="N35">
        <v>273.52999999999997</v>
      </c>
      <c r="O35">
        <v>53.21</v>
      </c>
      <c r="P35">
        <v>7.93</v>
      </c>
      <c r="Q35">
        <v>6.61</v>
      </c>
      <c r="R35" s="93">
        <v>29.32</v>
      </c>
      <c r="S35" s="93">
        <v>29.32</v>
      </c>
      <c r="T35" s="93">
        <v>29.31</v>
      </c>
      <c r="U35">
        <v>8.08</v>
      </c>
      <c r="V35">
        <v>58.832892000000001</v>
      </c>
      <c r="W35">
        <v>7.07</v>
      </c>
      <c r="X35">
        <v>29.5</v>
      </c>
      <c r="Y35">
        <v>9.84</v>
      </c>
      <c r="Z35">
        <v>9.83</v>
      </c>
      <c r="AA35">
        <v>98.22</v>
      </c>
      <c r="AB35">
        <v>19.64</v>
      </c>
      <c r="AC35">
        <v>33.67</v>
      </c>
      <c r="AD35">
        <v>23.37</v>
      </c>
      <c r="AE35">
        <v>35</v>
      </c>
      <c r="AF35">
        <v>17</v>
      </c>
      <c r="AG35">
        <v>7.34</v>
      </c>
      <c r="AH35">
        <v>25.33</v>
      </c>
      <c r="AI35">
        <v>25.33</v>
      </c>
      <c r="AJ35">
        <v>26.74</v>
      </c>
      <c r="AK35">
        <v>77</v>
      </c>
      <c r="AL35">
        <v>33</v>
      </c>
    </row>
    <row r="36" spans="1:38">
      <c r="A36" t="s">
        <v>78</v>
      </c>
      <c r="B36" s="34">
        <v>111.25</v>
      </c>
      <c r="C36" s="34">
        <v>33.479999999999997</v>
      </c>
      <c r="D36" s="93">
        <f t="shared" si="0"/>
        <v>91.5</v>
      </c>
      <c r="E36" s="34">
        <v>12.05</v>
      </c>
      <c r="F36" s="34"/>
      <c r="G36" s="34"/>
      <c r="H36" s="34"/>
      <c r="I36" s="34"/>
      <c r="J36" s="37">
        <v>6.41</v>
      </c>
      <c r="K36" s="37">
        <v>6.41</v>
      </c>
      <c r="L36" s="37">
        <v>6.57</v>
      </c>
      <c r="M36">
        <v>115.65</v>
      </c>
      <c r="N36">
        <v>273.52999999999997</v>
      </c>
      <c r="O36">
        <v>53.21</v>
      </c>
      <c r="P36">
        <v>7.93</v>
      </c>
      <c r="Q36">
        <v>6.61</v>
      </c>
      <c r="R36" s="93">
        <v>30.5</v>
      </c>
      <c r="S36" s="93">
        <v>30.5</v>
      </c>
      <c r="T36" s="93">
        <v>30.5</v>
      </c>
      <c r="U36">
        <v>8.08</v>
      </c>
      <c r="V36">
        <v>66.971637000000001</v>
      </c>
      <c r="W36">
        <v>7.07</v>
      </c>
      <c r="X36">
        <v>28.5</v>
      </c>
      <c r="Y36">
        <v>9.5</v>
      </c>
      <c r="Z36">
        <v>9.5</v>
      </c>
      <c r="AA36">
        <v>109.58</v>
      </c>
      <c r="AB36">
        <v>21.92</v>
      </c>
      <c r="AC36">
        <v>39.33</v>
      </c>
      <c r="AD36">
        <v>26.63</v>
      </c>
      <c r="AE36">
        <v>41</v>
      </c>
      <c r="AF36">
        <v>21</v>
      </c>
      <c r="AG36">
        <v>7.34</v>
      </c>
      <c r="AH36">
        <v>25</v>
      </c>
      <c r="AI36">
        <v>25</v>
      </c>
      <c r="AJ36">
        <v>26.74</v>
      </c>
      <c r="AK36">
        <v>91</v>
      </c>
      <c r="AL36">
        <v>39</v>
      </c>
    </row>
    <row r="37" spans="1:38">
      <c r="A37" t="s">
        <v>79</v>
      </c>
      <c r="B37" s="34">
        <v>144.13999999999999</v>
      </c>
      <c r="C37" s="34">
        <v>33.479999999999997</v>
      </c>
      <c r="D37" s="93">
        <f t="shared" si="0"/>
        <v>91.5</v>
      </c>
      <c r="E37" s="34">
        <v>12.05</v>
      </c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115.65</v>
      </c>
      <c r="N37">
        <v>273.52999999999997</v>
      </c>
      <c r="O37">
        <v>53.21</v>
      </c>
      <c r="P37">
        <v>7.93</v>
      </c>
      <c r="Q37">
        <v>6.61</v>
      </c>
      <c r="R37" s="93">
        <v>30.5</v>
      </c>
      <c r="S37" s="93">
        <v>30.5</v>
      </c>
      <c r="T37" s="93">
        <v>30.5</v>
      </c>
      <c r="U37">
        <v>8.08</v>
      </c>
      <c r="V37">
        <v>74.788730999999999</v>
      </c>
      <c r="W37">
        <v>7.07</v>
      </c>
      <c r="X37">
        <v>28</v>
      </c>
      <c r="Y37">
        <v>9.34</v>
      </c>
      <c r="Z37">
        <v>9.33</v>
      </c>
      <c r="AA37">
        <v>132.28</v>
      </c>
      <c r="AB37">
        <v>26.46</v>
      </c>
      <c r="AC37">
        <v>48.05</v>
      </c>
      <c r="AD37">
        <v>29.73</v>
      </c>
      <c r="AE37">
        <v>48</v>
      </c>
      <c r="AF37">
        <v>24</v>
      </c>
      <c r="AG37">
        <v>7.34</v>
      </c>
      <c r="AH37">
        <v>24.67</v>
      </c>
      <c r="AI37">
        <v>24.67</v>
      </c>
      <c r="AJ37">
        <v>27.25</v>
      </c>
      <c r="AK37">
        <v>109</v>
      </c>
      <c r="AL37">
        <v>46</v>
      </c>
    </row>
    <row r="38" spans="1:38">
      <c r="A38" t="s">
        <v>80</v>
      </c>
      <c r="B38" s="34">
        <v>144.13999999999999</v>
      </c>
      <c r="C38" s="34">
        <v>33.479999999999997</v>
      </c>
      <c r="D38" s="93">
        <f t="shared" si="0"/>
        <v>91.5</v>
      </c>
      <c r="E38" s="34">
        <v>12.05</v>
      </c>
      <c r="F38" s="34"/>
      <c r="G38" s="34"/>
      <c r="H38" s="34"/>
      <c r="I38" s="34"/>
      <c r="J38" s="37">
        <v>8.68</v>
      </c>
      <c r="K38" s="37">
        <v>8.68</v>
      </c>
      <c r="L38" s="37">
        <v>8.9</v>
      </c>
      <c r="M38">
        <v>115.65</v>
      </c>
      <c r="N38">
        <v>273.52999999999997</v>
      </c>
      <c r="O38">
        <v>53.21</v>
      </c>
      <c r="P38">
        <v>7.93</v>
      </c>
      <c r="Q38">
        <v>6.61</v>
      </c>
      <c r="R38" s="93">
        <v>30.5</v>
      </c>
      <c r="S38" s="93">
        <v>30.5</v>
      </c>
      <c r="T38" s="93">
        <v>30.5</v>
      </c>
      <c r="U38">
        <v>8.08</v>
      </c>
      <c r="V38">
        <v>82.410884999999993</v>
      </c>
      <c r="W38">
        <v>7.07</v>
      </c>
      <c r="X38">
        <v>27.5</v>
      </c>
      <c r="Y38">
        <v>9.16</v>
      </c>
      <c r="Z38">
        <v>9.17</v>
      </c>
      <c r="AA38">
        <v>143.88</v>
      </c>
      <c r="AB38">
        <v>28.78</v>
      </c>
      <c r="AC38">
        <v>55.38</v>
      </c>
      <c r="AD38">
        <v>32.53</v>
      </c>
      <c r="AE38">
        <v>55</v>
      </c>
      <c r="AF38">
        <v>28</v>
      </c>
      <c r="AG38">
        <v>7.34</v>
      </c>
      <c r="AH38">
        <v>24</v>
      </c>
      <c r="AI38">
        <v>24</v>
      </c>
      <c r="AJ38">
        <v>27.25</v>
      </c>
      <c r="AK38">
        <v>123</v>
      </c>
      <c r="AL38">
        <v>52</v>
      </c>
    </row>
    <row r="39" spans="1:38">
      <c r="A39" t="s">
        <v>81</v>
      </c>
      <c r="B39" s="34">
        <v>144.13999999999999</v>
      </c>
      <c r="C39" s="34">
        <v>33.479999999999997</v>
      </c>
      <c r="D39" s="93">
        <f t="shared" si="0"/>
        <v>91.5</v>
      </c>
      <c r="E39" s="34">
        <v>12.05</v>
      </c>
      <c r="F39" s="34"/>
      <c r="G39" s="34"/>
      <c r="H39" s="34"/>
      <c r="I39" s="34"/>
      <c r="J39" s="37">
        <v>9.8000000000000007</v>
      </c>
      <c r="K39" s="37">
        <v>9.8000000000000007</v>
      </c>
      <c r="L39" s="37">
        <v>10.050000000000001</v>
      </c>
      <c r="M39">
        <v>115.65</v>
      </c>
      <c r="N39">
        <v>273.52999999999997</v>
      </c>
      <c r="O39">
        <v>53.21</v>
      </c>
      <c r="P39">
        <v>7.78</v>
      </c>
      <c r="Q39">
        <v>6.01</v>
      </c>
      <c r="R39" s="93">
        <v>30.5</v>
      </c>
      <c r="S39" s="93">
        <v>30.5</v>
      </c>
      <c r="T39" s="93">
        <v>30.5</v>
      </c>
      <c r="U39">
        <v>7.85</v>
      </c>
      <c r="V39">
        <v>89.272773000000001</v>
      </c>
      <c r="W39">
        <v>7.54</v>
      </c>
      <c r="X39">
        <v>26.5</v>
      </c>
      <c r="Y39">
        <v>8.84</v>
      </c>
      <c r="Z39">
        <v>8.83</v>
      </c>
      <c r="AA39">
        <v>156.36000000000001</v>
      </c>
      <c r="AB39">
        <v>31.27</v>
      </c>
      <c r="AC39">
        <v>62.28</v>
      </c>
      <c r="AD39">
        <v>33.520000000000003</v>
      </c>
      <c r="AE39">
        <v>60</v>
      </c>
      <c r="AF39">
        <v>30</v>
      </c>
      <c r="AG39">
        <v>7.34</v>
      </c>
      <c r="AH39">
        <v>20</v>
      </c>
      <c r="AI39">
        <v>20</v>
      </c>
      <c r="AJ39">
        <v>27.75</v>
      </c>
      <c r="AK39">
        <v>137</v>
      </c>
      <c r="AL39">
        <v>58</v>
      </c>
    </row>
    <row r="40" spans="1:38">
      <c r="A40" t="s">
        <v>82</v>
      </c>
      <c r="B40" s="34">
        <v>144.13999999999999</v>
      </c>
      <c r="C40" s="34">
        <v>33.479999999999997</v>
      </c>
      <c r="D40" s="93">
        <f t="shared" si="0"/>
        <v>91.5</v>
      </c>
      <c r="E40" s="34">
        <v>12.05</v>
      </c>
      <c r="F40" s="34"/>
      <c r="G40" s="34"/>
      <c r="H40" s="34"/>
      <c r="I40" s="34"/>
      <c r="J40" s="37">
        <v>10.74</v>
      </c>
      <c r="K40" s="37">
        <v>10.74</v>
      </c>
      <c r="L40" s="37">
        <v>11.02</v>
      </c>
      <c r="M40">
        <v>115.65</v>
      </c>
      <c r="N40">
        <v>273.52999999999997</v>
      </c>
      <c r="O40">
        <v>53.21</v>
      </c>
      <c r="P40">
        <v>7.78</v>
      </c>
      <c r="Q40">
        <v>6.01</v>
      </c>
      <c r="R40" s="93">
        <v>30.5</v>
      </c>
      <c r="S40" s="93">
        <v>30.5</v>
      </c>
      <c r="T40" s="93">
        <v>30.5</v>
      </c>
      <c r="U40">
        <v>7.85</v>
      </c>
      <c r="V40">
        <v>95.949467999999996</v>
      </c>
      <c r="W40">
        <v>7.54</v>
      </c>
      <c r="X40">
        <v>26</v>
      </c>
      <c r="Y40">
        <v>8.66</v>
      </c>
      <c r="Z40">
        <v>8.67</v>
      </c>
      <c r="AA40">
        <v>175.55</v>
      </c>
      <c r="AB40">
        <v>35.11</v>
      </c>
      <c r="AC40">
        <v>68.72</v>
      </c>
      <c r="AD40">
        <v>36.21</v>
      </c>
      <c r="AE40">
        <v>69</v>
      </c>
      <c r="AF40">
        <v>34</v>
      </c>
      <c r="AG40">
        <v>7.34</v>
      </c>
      <c r="AH40">
        <v>20</v>
      </c>
      <c r="AI40">
        <v>20</v>
      </c>
      <c r="AJ40">
        <v>28.26</v>
      </c>
      <c r="AK40">
        <v>151</v>
      </c>
      <c r="AL40">
        <v>64</v>
      </c>
    </row>
    <row r="41" spans="1:38">
      <c r="A41" t="s">
        <v>83</v>
      </c>
      <c r="B41" s="34">
        <v>192.51</v>
      </c>
      <c r="C41" s="34">
        <v>33.479999999999997</v>
      </c>
      <c r="D41" s="93">
        <f t="shared" si="0"/>
        <v>91.5</v>
      </c>
      <c r="E41" s="34">
        <v>12.05</v>
      </c>
      <c r="F41" s="34"/>
      <c r="G41" s="34"/>
      <c r="H41" s="34"/>
      <c r="I41" s="34"/>
      <c r="J41" s="37">
        <v>11.57</v>
      </c>
      <c r="K41" s="37">
        <v>11.57</v>
      </c>
      <c r="L41" s="37">
        <v>11.85</v>
      </c>
      <c r="M41">
        <v>115.65</v>
      </c>
      <c r="N41">
        <v>273.52999999999997</v>
      </c>
      <c r="O41">
        <v>53.21</v>
      </c>
      <c r="P41">
        <v>7.78</v>
      </c>
      <c r="Q41">
        <v>6.01</v>
      </c>
      <c r="R41" s="93">
        <v>30.5</v>
      </c>
      <c r="S41" s="93">
        <v>30.5</v>
      </c>
      <c r="T41" s="93">
        <v>30.5</v>
      </c>
      <c r="U41">
        <v>7.85</v>
      </c>
      <c r="V41">
        <v>102.099825</v>
      </c>
      <c r="W41">
        <v>7.54</v>
      </c>
      <c r="X41">
        <v>25.5</v>
      </c>
      <c r="Y41">
        <v>8.5</v>
      </c>
      <c r="Z41">
        <v>8.5</v>
      </c>
      <c r="AA41">
        <v>195.83</v>
      </c>
      <c r="AB41">
        <v>39.17</v>
      </c>
      <c r="AC41">
        <v>74.7</v>
      </c>
      <c r="AD41">
        <v>38.840000000000003</v>
      </c>
      <c r="AE41">
        <v>76</v>
      </c>
      <c r="AF41">
        <v>38</v>
      </c>
      <c r="AG41">
        <v>7.34</v>
      </c>
      <c r="AH41">
        <v>23.33</v>
      </c>
      <c r="AI41">
        <v>23.33</v>
      </c>
      <c r="AJ41">
        <v>29.77</v>
      </c>
      <c r="AK41">
        <v>161</v>
      </c>
      <c r="AL41">
        <v>69</v>
      </c>
    </row>
    <row r="42" spans="1:38">
      <c r="A42" t="s">
        <v>84</v>
      </c>
      <c r="B42" s="34">
        <v>200.2</v>
      </c>
      <c r="C42" s="34">
        <v>52.51</v>
      </c>
      <c r="D42" s="93">
        <f t="shared" si="0"/>
        <v>91.199999999999989</v>
      </c>
      <c r="E42" s="34">
        <v>12.05</v>
      </c>
      <c r="F42" s="34"/>
      <c r="G42" s="34"/>
      <c r="H42" s="34"/>
      <c r="I42" s="34"/>
      <c r="J42" s="37">
        <v>12.39</v>
      </c>
      <c r="K42" s="37">
        <v>12.39</v>
      </c>
      <c r="L42" s="37">
        <v>12.7</v>
      </c>
      <c r="M42">
        <v>115.65</v>
      </c>
      <c r="N42">
        <v>273.52999999999997</v>
      </c>
      <c r="O42">
        <v>53.21</v>
      </c>
      <c r="P42">
        <v>7.78</v>
      </c>
      <c r="Q42">
        <v>6.01</v>
      </c>
      <c r="R42" s="93">
        <v>30.4</v>
      </c>
      <c r="S42" s="93">
        <v>30.4</v>
      </c>
      <c r="T42" s="93">
        <v>30.4</v>
      </c>
      <c r="U42">
        <v>7.85</v>
      </c>
      <c r="V42">
        <v>107.967519</v>
      </c>
      <c r="W42">
        <v>7.54</v>
      </c>
      <c r="X42">
        <v>25</v>
      </c>
      <c r="Y42">
        <v>8.34</v>
      </c>
      <c r="Z42">
        <v>8.33</v>
      </c>
      <c r="AA42">
        <v>208.73</v>
      </c>
      <c r="AB42">
        <v>41.74</v>
      </c>
      <c r="AC42">
        <v>80.010000000000005</v>
      </c>
      <c r="AD42">
        <v>41.04</v>
      </c>
      <c r="AE42">
        <v>78</v>
      </c>
      <c r="AF42">
        <v>39</v>
      </c>
      <c r="AG42">
        <v>7.34</v>
      </c>
      <c r="AH42">
        <v>23.33</v>
      </c>
      <c r="AI42">
        <v>23.33</v>
      </c>
      <c r="AJ42">
        <v>30.28</v>
      </c>
      <c r="AK42">
        <v>172</v>
      </c>
      <c r="AL42">
        <v>73</v>
      </c>
    </row>
    <row r="43" spans="1:38">
      <c r="A43" t="s">
        <v>85</v>
      </c>
      <c r="B43" s="34">
        <v>200.2</v>
      </c>
      <c r="C43" s="34">
        <v>52.51</v>
      </c>
      <c r="D43" s="93">
        <f t="shared" si="0"/>
        <v>91.199999999999989</v>
      </c>
      <c r="E43" s="34">
        <v>12.05</v>
      </c>
      <c r="F43" s="34"/>
      <c r="G43" s="34"/>
      <c r="H43" s="34"/>
      <c r="I43" s="34"/>
      <c r="J43" s="37">
        <v>13.09</v>
      </c>
      <c r="K43" s="37">
        <v>13.09</v>
      </c>
      <c r="L43" s="37">
        <v>13.42</v>
      </c>
      <c r="M43">
        <v>115.65</v>
      </c>
      <c r="N43">
        <v>273.52999999999997</v>
      </c>
      <c r="O43">
        <v>53.21</v>
      </c>
      <c r="P43">
        <v>7.47</v>
      </c>
      <c r="Q43">
        <v>6.01</v>
      </c>
      <c r="R43" s="93">
        <v>30.4</v>
      </c>
      <c r="S43" s="93">
        <v>30.4</v>
      </c>
      <c r="T43" s="93">
        <v>30.4</v>
      </c>
      <c r="U43">
        <v>7.85</v>
      </c>
      <c r="V43">
        <v>112.72405500000001</v>
      </c>
      <c r="W43">
        <v>7.54</v>
      </c>
      <c r="X43">
        <v>38.950000000000003</v>
      </c>
      <c r="Y43">
        <v>12.99</v>
      </c>
      <c r="Z43">
        <v>12.98</v>
      </c>
      <c r="AA43">
        <v>218.84</v>
      </c>
      <c r="AB43">
        <v>43.77</v>
      </c>
      <c r="AC43">
        <v>84.62</v>
      </c>
      <c r="AD43">
        <v>42.96</v>
      </c>
      <c r="AE43">
        <v>84</v>
      </c>
      <c r="AF43">
        <v>42</v>
      </c>
      <c r="AG43">
        <v>7.34</v>
      </c>
      <c r="AH43">
        <v>23.33</v>
      </c>
      <c r="AI43">
        <v>23.33</v>
      </c>
      <c r="AJ43">
        <v>30.78</v>
      </c>
      <c r="AK43">
        <v>179</v>
      </c>
      <c r="AL43">
        <v>76</v>
      </c>
    </row>
    <row r="44" spans="1:38">
      <c r="A44" t="s">
        <v>86</v>
      </c>
      <c r="B44" s="34">
        <v>200.2</v>
      </c>
      <c r="C44" s="34">
        <v>52.51</v>
      </c>
      <c r="D44" s="93">
        <f t="shared" si="0"/>
        <v>91.199999999999989</v>
      </c>
      <c r="E44" s="34">
        <v>12.05</v>
      </c>
      <c r="F44" s="34"/>
      <c r="G44" s="34"/>
      <c r="H44" s="34"/>
      <c r="I44" s="34"/>
      <c r="J44" s="37">
        <v>13.71</v>
      </c>
      <c r="K44" s="37">
        <v>13.71</v>
      </c>
      <c r="L44" s="37">
        <v>14.05</v>
      </c>
      <c r="M44">
        <v>115.65</v>
      </c>
      <c r="N44">
        <v>273.52999999999997</v>
      </c>
      <c r="O44">
        <v>53.21</v>
      </c>
      <c r="P44">
        <v>7.47</v>
      </c>
      <c r="Q44">
        <v>6.01</v>
      </c>
      <c r="R44" s="93">
        <v>30.4</v>
      </c>
      <c r="S44" s="93">
        <v>30.4</v>
      </c>
      <c r="T44" s="93">
        <v>30.4</v>
      </c>
      <c r="U44">
        <v>7.85</v>
      </c>
      <c r="V44">
        <v>116.262216</v>
      </c>
      <c r="W44">
        <v>7.54</v>
      </c>
      <c r="X44">
        <v>38.700000000000003</v>
      </c>
      <c r="Y44">
        <v>12.9</v>
      </c>
      <c r="Z44">
        <v>12.9</v>
      </c>
      <c r="AA44">
        <v>230.06</v>
      </c>
      <c r="AB44">
        <v>46.01</v>
      </c>
      <c r="AC44">
        <v>88.8</v>
      </c>
      <c r="AD44">
        <v>44.8</v>
      </c>
      <c r="AE44">
        <v>90</v>
      </c>
      <c r="AF44">
        <v>45</v>
      </c>
      <c r="AG44">
        <v>7.34</v>
      </c>
      <c r="AH44">
        <v>23</v>
      </c>
      <c r="AI44">
        <v>23</v>
      </c>
      <c r="AJ44">
        <v>30.78</v>
      </c>
      <c r="AK44">
        <v>186</v>
      </c>
      <c r="AL44">
        <v>79</v>
      </c>
    </row>
    <row r="45" spans="1:38">
      <c r="A45" t="s">
        <v>87</v>
      </c>
      <c r="B45" s="34">
        <v>200.2</v>
      </c>
      <c r="C45" s="34">
        <v>52.51</v>
      </c>
      <c r="D45" s="93">
        <f t="shared" si="0"/>
        <v>91.199999999999989</v>
      </c>
      <c r="E45" s="34">
        <v>12.05</v>
      </c>
      <c r="F45" s="34"/>
      <c r="G45" s="34"/>
      <c r="H45" s="34"/>
      <c r="I45" s="34"/>
      <c r="J45" s="37">
        <v>14.32</v>
      </c>
      <c r="K45" s="37">
        <v>14.32</v>
      </c>
      <c r="L45" s="37">
        <v>14.68</v>
      </c>
      <c r="M45">
        <v>115.65</v>
      </c>
      <c r="N45">
        <v>273.52999999999997</v>
      </c>
      <c r="O45">
        <v>53.21</v>
      </c>
      <c r="P45">
        <v>7.47</v>
      </c>
      <c r="Q45">
        <v>6.01</v>
      </c>
      <c r="R45" s="93">
        <v>30.4</v>
      </c>
      <c r="S45" s="93">
        <v>30.4</v>
      </c>
      <c r="T45" s="93">
        <v>30.4</v>
      </c>
      <c r="U45">
        <v>7.85</v>
      </c>
      <c r="V45">
        <v>118.611243</v>
      </c>
      <c r="W45">
        <v>7.54</v>
      </c>
      <c r="X45">
        <v>39.4</v>
      </c>
      <c r="Y45">
        <v>13.14</v>
      </c>
      <c r="Z45">
        <v>13.13</v>
      </c>
      <c r="AA45">
        <v>232.5</v>
      </c>
      <c r="AB45">
        <v>46.5</v>
      </c>
      <c r="AC45">
        <v>91.13</v>
      </c>
      <c r="AD45">
        <v>45</v>
      </c>
      <c r="AE45">
        <v>94</v>
      </c>
      <c r="AF45">
        <v>47</v>
      </c>
      <c r="AG45">
        <v>10.66</v>
      </c>
      <c r="AH45">
        <v>32.33</v>
      </c>
      <c r="AI45">
        <v>32.33</v>
      </c>
      <c r="AJ45">
        <v>31.29</v>
      </c>
      <c r="AK45">
        <v>189</v>
      </c>
      <c r="AL45">
        <v>81</v>
      </c>
    </row>
    <row r="46" spans="1:38">
      <c r="A46" t="s">
        <v>88</v>
      </c>
      <c r="B46" s="34">
        <v>200.2</v>
      </c>
      <c r="C46" s="34">
        <v>52.51</v>
      </c>
      <c r="D46" s="93">
        <f t="shared" si="0"/>
        <v>91.199999999999989</v>
      </c>
      <c r="E46" s="34">
        <v>12.05</v>
      </c>
      <c r="F46" s="34"/>
      <c r="G46" s="34"/>
      <c r="H46" s="34"/>
      <c r="I46" s="34"/>
      <c r="J46" s="37">
        <v>14.72</v>
      </c>
      <c r="K46" s="37">
        <v>14.72</v>
      </c>
      <c r="L46" s="37">
        <v>15.08</v>
      </c>
      <c r="M46">
        <v>115.65</v>
      </c>
      <c r="N46">
        <v>273.52999999999997</v>
      </c>
      <c r="O46">
        <v>53.21</v>
      </c>
      <c r="P46">
        <v>7.47</v>
      </c>
      <c r="Q46">
        <v>6.01</v>
      </c>
      <c r="R46" s="93">
        <v>30.4</v>
      </c>
      <c r="S46" s="93">
        <v>30.4</v>
      </c>
      <c r="T46" s="93">
        <v>30.4</v>
      </c>
      <c r="U46">
        <v>7.85</v>
      </c>
      <c r="V46">
        <v>121.486608</v>
      </c>
      <c r="W46">
        <v>7.54</v>
      </c>
      <c r="X46">
        <v>38.450000000000003</v>
      </c>
      <c r="Y46">
        <v>12.81</v>
      </c>
      <c r="Z46">
        <v>12.82</v>
      </c>
      <c r="AA46">
        <v>232.5</v>
      </c>
      <c r="AB46">
        <v>46.5</v>
      </c>
      <c r="AC46">
        <v>91.96</v>
      </c>
      <c r="AD46">
        <v>45.5</v>
      </c>
      <c r="AE46">
        <v>94</v>
      </c>
      <c r="AF46">
        <v>47</v>
      </c>
      <c r="AG46">
        <v>10.34</v>
      </c>
      <c r="AH46">
        <v>32</v>
      </c>
      <c r="AI46">
        <v>32</v>
      </c>
      <c r="AJ46">
        <v>31.29</v>
      </c>
      <c r="AK46">
        <v>191</v>
      </c>
      <c r="AL46">
        <v>82</v>
      </c>
    </row>
    <row r="47" spans="1:38">
      <c r="A47" t="s">
        <v>89</v>
      </c>
      <c r="B47" s="34">
        <v>200.2</v>
      </c>
      <c r="C47" s="34">
        <v>52.51</v>
      </c>
      <c r="D47" s="93">
        <f t="shared" si="0"/>
        <v>91.199999999999989</v>
      </c>
      <c r="E47" s="34">
        <v>12.05</v>
      </c>
      <c r="F47" s="34"/>
      <c r="G47" s="34"/>
      <c r="H47" s="34"/>
      <c r="I47" s="34"/>
      <c r="J47" s="37">
        <v>15.26</v>
      </c>
      <c r="K47" s="37">
        <v>15.26</v>
      </c>
      <c r="L47" s="37">
        <v>15.64</v>
      </c>
      <c r="M47">
        <v>115.65</v>
      </c>
      <c r="N47">
        <v>273.52999999999997</v>
      </c>
      <c r="O47">
        <v>53.21</v>
      </c>
      <c r="P47">
        <v>7.47</v>
      </c>
      <c r="Q47">
        <v>6.01</v>
      </c>
      <c r="R47" s="93">
        <v>30.4</v>
      </c>
      <c r="S47" s="93">
        <v>30.4</v>
      </c>
      <c r="T47" s="93">
        <v>30.4</v>
      </c>
      <c r="U47">
        <v>7.54</v>
      </c>
      <c r="V47">
        <v>123.48474299999999</v>
      </c>
      <c r="W47">
        <v>7.44</v>
      </c>
      <c r="X47">
        <v>39.35</v>
      </c>
      <c r="Y47">
        <v>13.11</v>
      </c>
      <c r="Z47">
        <v>13.12</v>
      </c>
      <c r="AA47">
        <v>232.5</v>
      </c>
      <c r="AB47">
        <v>46.5</v>
      </c>
      <c r="AC47">
        <v>92.08</v>
      </c>
      <c r="AD47">
        <v>46</v>
      </c>
      <c r="AE47">
        <v>94</v>
      </c>
      <c r="AF47">
        <v>47</v>
      </c>
      <c r="AG47">
        <v>10.66</v>
      </c>
      <c r="AH47">
        <v>31.67</v>
      </c>
      <c r="AI47">
        <v>31.67</v>
      </c>
      <c r="AJ47">
        <v>31.29</v>
      </c>
      <c r="AK47">
        <v>193</v>
      </c>
      <c r="AL47">
        <v>82</v>
      </c>
    </row>
    <row r="48" spans="1:38">
      <c r="A48" t="s">
        <v>90</v>
      </c>
      <c r="B48" s="34">
        <v>200.2</v>
      </c>
      <c r="C48" s="34">
        <v>52.51</v>
      </c>
      <c r="D48" s="93">
        <f t="shared" si="0"/>
        <v>90.7</v>
      </c>
      <c r="E48" s="34">
        <v>12.05</v>
      </c>
      <c r="F48" s="34"/>
      <c r="G48" s="34"/>
      <c r="H48" s="34"/>
      <c r="I48" s="34"/>
      <c r="J48" s="37">
        <v>15.32</v>
      </c>
      <c r="K48" s="37">
        <v>15.32</v>
      </c>
      <c r="L48" s="37">
        <v>15.7</v>
      </c>
      <c r="M48">
        <v>115.65</v>
      </c>
      <c r="N48">
        <v>273.52999999999997</v>
      </c>
      <c r="O48">
        <v>53.21</v>
      </c>
      <c r="P48">
        <v>7.47</v>
      </c>
      <c r="Q48">
        <v>6.41</v>
      </c>
      <c r="R48" s="93">
        <v>30.23</v>
      </c>
      <c r="S48" s="93">
        <v>30.23</v>
      </c>
      <c r="T48" s="93">
        <v>30.24</v>
      </c>
      <c r="U48">
        <v>7.54</v>
      </c>
      <c r="V48">
        <v>124.976034</v>
      </c>
      <c r="W48">
        <v>7.44</v>
      </c>
      <c r="X48">
        <v>40.700000000000003</v>
      </c>
      <c r="Y48">
        <v>13.56</v>
      </c>
      <c r="Z48">
        <v>13.57</v>
      </c>
      <c r="AA48">
        <v>232.5</v>
      </c>
      <c r="AB48">
        <v>46.5</v>
      </c>
      <c r="AC48">
        <v>92.04</v>
      </c>
      <c r="AD48">
        <v>46.5</v>
      </c>
      <c r="AE48">
        <v>94</v>
      </c>
      <c r="AF48">
        <v>47</v>
      </c>
      <c r="AG48">
        <v>10.66</v>
      </c>
      <c r="AH48">
        <v>31.33</v>
      </c>
      <c r="AI48">
        <v>31.33</v>
      </c>
      <c r="AJ48">
        <v>30.78</v>
      </c>
      <c r="AK48">
        <v>193</v>
      </c>
      <c r="AL48">
        <v>82</v>
      </c>
    </row>
    <row r="49" spans="1:38">
      <c r="A49" t="s">
        <v>91</v>
      </c>
      <c r="B49" s="34">
        <v>200.2</v>
      </c>
      <c r="C49" s="34">
        <v>52.51</v>
      </c>
      <c r="D49" s="93">
        <f t="shared" si="0"/>
        <v>90.7</v>
      </c>
      <c r="E49" s="34">
        <v>12.05</v>
      </c>
      <c r="F49" s="34"/>
      <c r="G49" s="34"/>
      <c r="H49" s="34"/>
      <c r="I49" s="34"/>
      <c r="J49" s="37">
        <v>15.32</v>
      </c>
      <c r="K49" s="37">
        <v>15.32</v>
      </c>
      <c r="L49" s="37">
        <v>15.7</v>
      </c>
      <c r="M49">
        <v>115.65</v>
      </c>
      <c r="N49">
        <v>273.52999999999997</v>
      </c>
      <c r="O49">
        <v>53.21</v>
      </c>
      <c r="P49">
        <v>7.47</v>
      </c>
      <c r="Q49">
        <v>6.61</v>
      </c>
      <c r="R49" s="93">
        <v>30.23</v>
      </c>
      <c r="S49" s="93">
        <v>30.23</v>
      </c>
      <c r="T49" s="93">
        <v>30.24</v>
      </c>
      <c r="U49">
        <v>7.54</v>
      </c>
      <c r="V49">
        <v>126.06769799999999</v>
      </c>
      <c r="W49">
        <v>7.44</v>
      </c>
      <c r="X49">
        <v>45.2</v>
      </c>
      <c r="Y49">
        <v>15.06</v>
      </c>
      <c r="Z49">
        <v>15.07</v>
      </c>
      <c r="AA49">
        <v>232.5</v>
      </c>
      <c r="AB49">
        <v>46.5</v>
      </c>
      <c r="AC49">
        <v>92.12</v>
      </c>
      <c r="AD49">
        <v>46.5</v>
      </c>
      <c r="AE49">
        <v>94</v>
      </c>
      <c r="AF49">
        <v>47</v>
      </c>
      <c r="AG49">
        <v>11.42</v>
      </c>
      <c r="AH49">
        <v>31.33</v>
      </c>
      <c r="AI49">
        <v>31.33</v>
      </c>
      <c r="AJ49">
        <v>30.28</v>
      </c>
      <c r="AK49">
        <v>193</v>
      </c>
      <c r="AL49">
        <v>82</v>
      </c>
    </row>
    <row r="50" spans="1:38">
      <c r="A50" t="s">
        <v>92</v>
      </c>
      <c r="B50" s="34">
        <v>200.2</v>
      </c>
      <c r="C50" s="34">
        <v>52.51</v>
      </c>
      <c r="D50" s="93">
        <f t="shared" si="0"/>
        <v>90.7</v>
      </c>
      <c r="E50" s="34">
        <v>12.05</v>
      </c>
      <c r="F50" s="34"/>
      <c r="G50" s="34"/>
      <c r="H50" s="34"/>
      <c r="I50" s="34"/>
      <c r="J50" s="37">
        <v>15.32</v>
      </c>
      <c r="K50" s="37">
        <v>15.32</v>
      </c>
      <c r="L50" s="37">
        <v>15.7</v>
      </c>
      <c r="M50">
        <v>115.65</v>
      </c>
      <c r="N50">
        <v>273.52999999999997</v>
      </c>
      <c r="O50">
        <v>53.21</v>
      </c>
      <c r="P50">
        <v>7.47</v>
      </c>
      <c r="Q50">
        <v>7.01</v>
      </c>
      <c r="R50" s="93">
        <v>30.23</v>
      </c>
      <c r="S50" s="93">
        <v>30.23</v>
      </c>
      <c r="T50" s="93">
        <v>30.24</v>
      </c>
      <c r="U50">
        <v>7.54</v>
      </c>
      <c r="V50">
        <v>126.85720499999999</v>
      </c>
      <c r="W50">
        <v>7.44</v>
      </c>
      <c r="X50">
        <v>47.05</v>
      </c>
      <c r="Y50">
        <v>15.69</v>
      </c>
      <c r="Z50">
        <v>15.68</v>
      </c>
      <c r="AA50">
        <v>232.5</v>
      </c>
      <c r="AB50">
        <v>46.5</v>
      </c>
      <c r="AC50">
        <v>92.3</v>
      </c>
      <c r="AD50">
        <v>46.5</v>
      </c>
      <c r="AE50">
        <v>94</v>
      </c>
      <c r="AF50">
        <v>47</v>
      </c>
      <c r="AG50">
        <v>11.95</v>
      </c>
      <c r="AH50">
        <v>32</v>
      </c>
      <c r="AI50">
        <v>32</v>
      </c>
      <c r="AJ50">
        <v>30.28</v>
      </c>
      <c r="AK50">
        <v>193</v>
      </c>
      <c r="AL50">
        <v>82</v>
      </c>
    </row>
    <row r="51" spans="1:38">
      <c r="A51" t="s">
        <v>93</v>
      </c>
      <c r="B51" s="34">
        <v>200.2</v>
      </c>
      <c r="C51" s="34">
        <v>52.51</v>
      </c>
      <c r="D51" s="93">
        <f t="shared" si="0"/>
        <v>90.7</v>
      </c>
      <c r="E51" s="34">
        <v>12.05</v>
      </c>
      <c r="F51" s="34"/>
      <c r="G51" s="34"/>
      <c r="H51" s="34"/>
      <c r="I51" s="34"/>
      <c r="J51" s="37">
        <v>15.32</v>
      </c>
      <c r="K51" s="37">
        <v>15.32</v>
      </c>
      <c r="L51" s="37">
        <v>15.7</v>
      </c>
      <c r="M51">
        <v>115.65</v>
      </c>
      <c r="N51">
        <v>273.52999999999997</v>
      </c>
      <c r="O51">
        <v>53.21</v>
      </c>
      <c r="P51">
        <v>7.47</v>
      </c>
      <c r="Q51">
        <v>7.21</v>
      </c>
      <c r="R51" s="93">
        <v>30.23</v>
      </c>
      <c r="S51" s="93">
        <v>30.23</v>
      </c>
      <c r="T51" s="93">
        <v>30.24</v>
      </c>
      <c r="U51">
        <v>7.54</v>
      </c>
      <c r="V51">
        <v>126.91568700000001</v>
      </c>
      <c r="W51">
        <v>7.44</v>
      </c>
      <c r="X51">
        <v>58</v>
      </c>
      <c r="Y51">
        <v>19.34</v>
      </c>
      <c r="Z51">
        <v>19.329999999999998</v>
      </c>
      <c r="AA51">
        <v>232.5</v>
      </c>
      <c r="AB51">
        <v>46.5</v>
      </c>
      <c r="AC51">
        <v>92.4</v>
      </c>
      <c r="AD51">
        <v>46.5</v>
      </c>
      <c r="AE51">
        <v>94</v>
      </c>
      <c r="AF51">
        <v>47</v>
      </c>
      <c r="AG51">
        <v>13.34</v>
      </c>
      <c r="AH51">
        <v>32.33</v>
      </c>
      <c r="AI51">
        <v>32.33</v>
      </c>
      <c r="AJ51">
        <v>28.27</v>
      </c>
      <c r="AK51">
        <v>189</v>
      </c>
      <c r="AL51">
        <v>81</v>
      </c>
    </row>
    <row r="52" spans="1:38">
      <c r="A52" t="s">
        <v>94</v>
      </c>
      <c r="B52" s="34">
        <v>200.2</v>
      </c>
      <c r="C52" s="34">
        <v>52.51</v>
      </c>
      <c r="D52" s="93">
        <f t="shared" si="0"/>
        <v>90.7</v>
      </c>
      <c r="E52" s="34">
        <v>12.05</v>
      </c>
      <c r="F52" s="34"/>
      <c r="G52" s="34"/>
      <c r="H52" s="34"/>
      <c r="I52" s="34"/>
      <c r="J52" s="37">
        <v>15.32</v>
      </c>
      <c r="K52" s="37">
        <v>15.32</v>
      </c>
      <c r="L52" s="37">
        <v>15.7</v>
      </c>
      <c r="M52">
        <v>115.65</v>
      </c>
      <c r="N52">
        <v>273.52999999999997</v>
      </c>
      <c r="O52">
        <v>53.21</v>
      </c>
      <c r="P52">
        <v>7.47</v>
      </c>
      <c r="Q52">
        <v>7.21</v>
      </c>
      <c r="R52" s="93">
        <v>30.23</v>
      </c>
      <c r="S52" s="93">
        <v>30.23</v>
      </c>
      <c r="T52" s="93">
        <v>30.24</v>
      </c>
      <c r="U52">
        <v>7.54</v>
      </c>
      <c r="V52">
        <v>126.75973500000001</v>
      </c>
      <c r="W52">
        <v>7.44</v>
      </c>
      <c r="X52">
        <v>59.5</v>
      </c>
      <c r="Y52">
        <v>19.84</v>
      </c>
      <c r="Z52">
        <v>19.829999999999998</v>
      </c>
      <c r="AA52">
        <v>232.5</v>
      </c>
      <c r="AB52">
        <v>46.5</v>
      </c>
      <c r="AC52">
        <v>92.36</v>
      </c>
      <c r="AD52">
        <v>46.5</v>
      </c>
      <c r="AE52">
        <v>94</v>
      </c>
      <c r="AF52">
        <v>47</v>
      </c>
      <c r="AG52">
        <v>13.66</v>
      </c>
      <c r="AH52">
        <v>33.33</v>
      </c>
      <c r="AI52">
        <v>33.33</v>
      </c>
      <c r="AJ52">
        <v>28.27</v>
      </c>
      <c r="AK52">
        <v>189</v>
      </c>
      <c r="AL52">
        <v>81</v>
      </c>
    </row>
    <row r="53" spans="1:38">
      <c r="A53" t="s">
        <v>95</v>
      </c>
      <c r="B53" s="34">
        <v>200.2</v>
      </c>
      <c r="C53" s="34">
        <v>52.51</v>
      </c>
      <c r="D53" s="93">
        <f t="shared" si="0"/>
        <v>90.7</v>
      </c>
      <c r="E53" s="34">
        <v>12.05</v>
      </c>
      <c r="F53" s="34"/>
      <c r="G53" s="34"/>
      <c r="H53" s="34"/>
      <c r="I53" s="34"/>
      <c r="J53" s="37">
        <v>15.32</v>
      </c>
      <c r="K53" s="37">
        <v>15.32</v>
      </c>
      <c r="L53" s="37">
        <v>15.7</v>
      </c>
      <c r="M53">
        <v>115.65</v>
      </c>
      <c r="N53">
        <v>273.52999999999997</v>
      </c>
      <c r="O53">
        <v>53.21</v>
      </c>
      <c r="P53">
        <v>7.47</v>
      </c>
      <c r="Q53">
        <v>7.21</v>
      </c>
      <c r="R53" s="93">
        <v>30.23</v>
      </c>
      <c r="S53" s="93">
        <v>30.23</v>
      </c>
      <c r="T53" s="93">
        <v>30.24</v>
      </c>
      <c r="U53">
        <v>7.54</v>
      </c>
      <c r="V53">
        <v>125.453637</v>
      </c>
      <c r="W53">
        <v>6.97</v>
      </c>
      <c r="X53">
        <v>61.5</v>
      </c>
      <c r="Y53">
        <v>20.5</v>
      </c>
      <c r="Z53">
        <v>20.5</v>
      </c>
      <c r="AA53">
        <v>225</v>
      </c>
      <c r="AB53">
        <v>45</v>
      </c>
      <c r="AC53">
        <v>92.31</v>
      </c>
      <c r="AD53">
        <v>46.5</v>
      </c>
      <c r="AE53">
        <v>94</v>
      </c>
      <c r="AF53">
        <v>47</v>
      </c>
      <c r="AG53">
        <v>14</v>
      </c>
      <c r="AH53">
        <v>34.67</v>
      </c>
      <c r="AI53">
        <v>34.67</v>
      </c>
      <c r="AJ53">
        <v>28.27</v>
      </c>
      <c r="AK53">
        <v>189</v>
      </c>
      <c r="AL53">
        <v>81</v>
      </c>
    </row>
    <row r="54" spans="1:38">
      <c r="A54" t="s">
        <v>96</v>
      </c>
      <c r="B54" s="34">
        <v>176.99</v>
      </c>
      <c r="C54" s="34">
        <v>52.51</v>
      </c>
      <c r="D54" s="93">
        <f t="shared" si="0"/>
        <v>90.7</v>
      </c>
      <c r="E54" s="34">
        <v>12.05</v>
      </c>
      <c r="F54" s="34"/>
      <c r="G54" s="34"/>
      <c r="H54" s="34"/>
      <c r="I54" s="34"/>
      <c r="J54" s="37">
        <v>15.32</v>
      </c>
      <c r="K54" s="37">
        <v>15.32</v>
      </c>
      <c r="L54" s="37">
        <v>15.7</v>
      </c>
      <c r="M54">
        <v>115.65</v>
      </c>
      <c r="N54">
        <v>273.52999999999997</v>
      </c>
      <c r="O54">
        <v>53.21</v>
      </c>
      <c r="P54">
        <v>7.47</v>
      </c>
      <c r="Q54">
        <v>7.21</v>
      </c>
      <c r="R54" s="93">
        <v>30.23</v>
      </c>
      <c r="S54" s="93">
        <v>30.23</v>
      </c>
      <c r="T54" s="93">
        <v>30.24</v>
      </c>
      <c r="U54">
        <v>7.54</v>
      </c>
      <c r="V54">
        <v>123.69917700000001</v>
      </c>
      <c r="W54">
        <v>6.97</v>
      </c>
      <c r="X54">
        <v>63.5</v>
      </c>
      <c r="Y54">
        <v>21.16</v>
      </c>
      <c r="Z54">
        <v>21.17</v>
      </c>
      <c r="AA54">
        <v>225</v>
      </c>
      <c r="AB54">
        <v>45</v>
      </c>
      <c r="AC54">
        <v>92.25</v>
      </c>
      <c r="AD54">
        <v>46.5</v>
      </c>
      <c r="AE54">
        <v>94</v>
      </c>
      <c r="AF54">
        <v>47</v>
      </c>
      <c r="AG54">
        <v>14.34</v>
      </c>
      <c r="AH54">
        <v>35.33</v>
      </c>
      <c r="AI54">
        <v>35.33</v>
      </c>
      <c r="AJ54">
        <v>28.27</v>
      </c>
      <c r="AK54">
        <v>189</v>
      </c>
      <c r="AL54">
        <v>81</v>
      </c>
    </row>
    <row r="55" spans="1:38">
      <c r="A55" t="s">
        <v>97</v>
      </c>
      <c r="B55" s="34">
        <v>166.34</v>
      </c>
      <c r="C55" s="34">
        <v>52.51</v>
      </c>
      <c r="D55" s="93">
        <f t="shared" si="0"/>
        <v>90.7</v>
      </c>
      <c r="E55" s="34">
        <v>12.05</v>
      </c>
      <c r="F55" s="34"/>
      <c r="G55" s="34"/>
      <c r="H55" s="34"/>
      <c r="I55" s="34"/>
      <c r="J55" s="37">
        <v>15.32</v>
      </c>
      <c r="K55" s="37">
        <v>15.32</v>
      </c>
      <c r="L55" s="37">
        <v>15.7</v>
      </c>
      <c r="M55">
        <v>115.65</v>
      </c>
      <c r="N55">
        <v>273.52999999999997</v>
      </c>
      <c r="O55">
        <v>53.21</v>
      </c>
      <c r="P55">
        <v>7.62</v>
      </c>
      <c r="Q55">
        <v>9.01</v>
      </c>
      <c r="R55" s="93">
        <v>30.23</v>
      </c>
      <c r="S55" s="93">
        <v>30.23</v>
      </c>
      <c r="T55" s="93">
        <v>30.24</v>
      </c>
      <c r="U55">
        <v>7.69</v>
      </c>
      <c r="V55">
        <v>121.233186</v>
      </c>
      <c r="W55">
        <v>6.97</v>
      </c>
      <c r="X55">
        <v>65</v>
      </c>
      <c r="Y55">
        <v>21.66</v>
      </c>
      <c r="Z55">
        <v>21.67</v>
      </c>
      <c r="AA55">
        <v>225</v>
      </c>
      <c r="AB55">
        <v>45</v>
      </c>
      <c r="AC55">
        <v>92.15</v>
      </c>
      <c r="AD55">
        <v>46</v>
      </c>
      <c r="AE55">
        <v>94</v>
      </c>
      <c r="AF55">
        <v>47</v>
      </c>
      <c r="AG55">
        <v>14.66</v>
      </c>
      <c r="AH55">
        <v>36.33</v>
      </c>
      <c r="AI55">
        <v>36.33</v>
      </c>
      <c r="AJ55">
        <v>29.27</v>
      </c>
      <c r="AK55">
        <v>189</v>
      </c>
      <c r="AL55">
        <v>81</v>
      </c>
    </row>
    <row r="56" spans="1:38">
      <c r="A56" t="s">
        <v>98</v>
      </c>
      <c r="B56" s="34">
        <v>166.34</v>
      </c>
      <c r="C56" s="34">
        <v>52.51</v>
      </c>
      <c r="D56" s="93">
        <f t="shared" si="0"/>
        <v>90.2</v>
      </c>
      <c r="E56" s="34">
        <v>12.05</v>
      </c>
      <c r="F56" s="34"/>
      <c r="G56" s="34"/>
      <c r="H56" s="34"/>
      <c r="I56" s="34"/>
      <c r="J56" s="37">
        <v>15.32</v>
      </c>
      <c r="K56" s="37">
        <v>15.32</v>
      </c>
      <c r="L56" s="37">
        <v>15.7</v>
      </c>
      <c r="M56">
        <v>115.65</v>
      </c>
      <c r="N56">
        <v>273.52999999999997</v>
      </c>
      <c r="O56">
        <v>53.21</v>
      </c>
      <c r="P56">
        <v>7.62</v>
      </c>
      <c r="Q56">
        <v>9.81</v>
      </c>
      <c r="R56" s="93">
        <v>30.07</v>
      </c>
      <c r="S56" s="93">
        <v>30.07</v>
      </c>
      <c r="T56" s="93">
        <v>30.06</v>
      </c>
      <c r="U56">
        <v>7.69</v>
      </c>
      <c r="V56">
        <v>118.045917</v>
      </c>
      <c r="W56">
        <v>6.97</v>
      </c>
      <c r="X56">
        <v>66.5</v>
      </c>
      <c r="Y56">
        <v>22.16</v>
      </c>
      <c r="Z56">
        <v>22.17</v>
      </c>
      <c r="AA56">
        <v>225</v>
      </c>
      <c r="AB56">
        <v>45</v>
      </c>
      <c r="AC56">
        <v>92.15</v>
      </c>
      <c r="AD56">
        <v>46</v>
      </c>
      <c r="AE56">
        <v>94</v>
      </c>
      <c r="AF56">
        <v>47</v>
      </c>
      <c r="AG56">
        <v>15</v>
      </c>
      <c r="AH56">
        <v>37.33</v>
      </c>
      <c r="AI56">
        <v>37.33</v>
      </c>
      <c r="AJ56">
        <v>29.27</v>
      </c>
      <c r="AK56">
        <v>189</v>
      </c>
      <c r="AL56">
        <v>81</v>
      </c>
    </row>
    <row r="57" spans="1:38">
      <c r="A57" t="s">
        <v>99</v>
      </c>
      <c r="B57" s="34">
        <v>166.34</v>
      </c>
      <c r="C57" s="34">
        <v>52.51</v>
      </c>
      <c r="D57" s="93">
        <f t="shared" si="0"/>
        <v>90.2</v>
      </c>
      <c r="E57" s="34">
        <v>12.05</v>
      </c>
      <c r="F57" s="34"/>
      <c r="G57" s="34"/>
      <c r="H57" s="34"/>
      <c r="I57" s="34"/>
      <c r="J57" s="37">
        <v>15.26</v>
      </c>
      <c r="K57" s="37">
        <v>15.26</v>
      </c>
      <c r="L57" s="37">
        <v>15.64</v>
      </c>
      <c r="M57">
        <v>115.65</v>
      </c>
      <c r="N57">
        <v>273.52999999999997</v>
      </c>
      <c r="O57">
        <v>53.21</v>
      </c>
      <c r="P57">
        <v>7.62</v>
      </c>
      <c r="Q57">
        <v>12.01</v>
      </c>
      <c r="R57" s="93">
        <v>30.07</v>
      </c>
      <c r="S57" s="93">
        <v>30.07</v>
      </c>
      <c r="T57" s="93">
        <v>30.06</v>
      </c>
      <c r="U57">
        <v>7.69</v>
      </c>
      <c r="V57">
        <v>116.73007200000001</v>
      </c>
      <c r="W57">
        <v>6.97</v>
      </c>
      <c r="X57">
        <v>68</v>
      </c>
      <c r="Y57">
        <v>22.66</v>
      </c>
      <c r="Z57">
        <v>22.67</v>
      </c>
      <c r="AA57">
        <v>225</v>
      </c>
      <c r="AB57">
        <v>45</v>
      </c>
      <c r="AC57">
        <v>92.05</v>
      </c>
      <c r="AD57">
        <v>45.74</v>
      </c>
      <c r="AE57">
        <v>94</v>
      </c>
      <c r="AF57">
        <v>47</v>
      </c>
      <c r="AG57">
        <v>18.66</v>
      </c>
      <c r="AH57">
        <v>46.67</v>
      </c>
      <c r="AI57">
        <v>46.67</v>
      </c>
      <c r="AJ57">
        <v>29.27</v>
      </c>
      <c r="AK57">
        <v>189</v>
      </c>
      <c r="AL57">
        <v>81</v>
      </c>
    </row>
    <row r="58" spans="1:38">
      <c r="A58" t="s">
        <v>100</v>
      </c>
      <c r="B58" s="34">
        <v>166.34</v>
      </c>
      <c r="C58" s="34">
        <v>52.51</v>
      </c>
      <c r="D58" s="93">
        <f t="shared" si="0"/>
        <v>90.7</v>
      </c>
      <c r="E58" s="34">
        <v>12.05</v>
      </c>
      <c r="F58" s="34"/>
      <c r="G58" s="34"/>
      <c r="H58" s="34"/>
      <c r="I58" s="34"/>
      <c r="J58" s="37">
        <v>15.17</v>
      </c>
      <c r="K58" s="37">
        <v>15.17</v>
      </c>
      <c r="L58" s="37">
        <v>15.54</v>
      </c>
      <c r="M58">
        <v>115.65</v>
      </c>
      <c r="N58">
        <v>273.52999999999997</v>
      </c>
      <c r="O58">
        <v>53.21</v>
      </c>
      <c r="P58">
        <v>7.62</v>
      </c>
      <c r="Q58">
        <v>14.4</v>
      </c>
      <c r="R58" s="93">
        <v>30.23</v>
      </c>
      <c r="S58" s="93">
        <v>30.23</v>
      </c>
      <c r="T58" s="93">
        <v>30.24</v>
      </c>
      <c r="U58">
        <v>7.69</v>
      </c>
      <c r="V58">
        <v>111.915054</v>
      </c>
      <c r="W58">
        <v>6.97</v>
      </c>
      <c r="X58">
        <v>69.5</v>
      </c>
      <c r="Y58">
        <v>23.16</v>
      </c>
      <c r="Z58">
        <v>23.17</v>
      </c>
      <c r="AA58">
        <v>225</v>
      </c>
      <c r="AB58">
        <v>45</v>
      </c>
      <c r="AC58">
        <v>92.1</v>
      </c>
      <c r="AD58">
        <v>45</v>
      </c>
      <c r="AE58">
        <v>94</v>
      </c>
      <c r="AF58">
        <v>47</v>
      </c>
      <c r="AG58">
        <v>19</v>
      </c>
      <c r="AH58">
        <v>47.33</v>
      </c>
      <c r="AI58">
        <v>47.33</v>
      </c>
      <c r="AJ58">
        <v>29.27</v>
      </c>
      <c r="AK58">
        <v>189</v>
      </c>
      <c r="AL58">
        <v>81</v>
      </c>
    </row>
    <row r="59" spans="1:38">
      <c r="A59" t="s">
        <v>101</v>
      </c>
      <c r="B59" s="34">
        <v>214.71</v>
      </c>
      <c r="C59" s="34">
        <v>76.33</v>
      </c>
      <c r="D59" s="93">
        <f t="shared" si="0"/>
        <v>90.7</v>
      </c>
      <c r="E59" s="34">
        <v>15.87</v>
      </c>
      <c r="F59" s="34"/>
      <c r="G59" s="34"/>
      <c r="H59" s="34"/>
      <c r="I59" s="34"/>
      <c r="J59" s="37">
        <v>14.84</v>
      </c>
      <c r="K59" s="37">
        <v>14.84</v>
      </c>
      <c r="L59" s="37">
        <v>15.2</v>
      </c>
      <c r="M59">
        <v>115.65</v>
      </c>
      <c r="N59">
        <v>273.52999999999997</v>
      </c>
      <c r="O59">
        <v>53.21</v>
      </c>
      <c r="P59">
        <v>7.62</v>
      </c>
      <c r="Q59">
        <v>15.8</v>
      </c>
      <c r="R59" s="93">
        <v>30.23</v>
      </c>
      <c r="S59" s="93">
        <v>30.23</v>
      </c>
      <c r="T59" s="93">
        <v>30.24</v>
      </c>
      <c r="U59">
        <v>7.69</v>
      </c>
      <c r="V59">
        <v>106.690662</v>
      </c>
      <c r="W59">
        <v>7.12</v>
      </c>
      <c r="X59">
        <v>64.25</v>
      </c>
      <c r="Y59">
        <v>21.41</v>
      </c>
      <c r="Z59">
        <v>21.42</v>
      </c>
      <c r="AA59">
        <v>225</v>
      </c>
      <c r="AB59">
        <v>45</v>
      </c>
      <c r="AC59">
        <v>91.95</v>
      </c>
      <c r="AD59">
        <v>41.19</v>
      </c>
      <c r="AE59">
        <v>93</v>
      </c>
      <c r="AF59">
        <v>47</v>
      </c>
      <c r="AG59">
        <v>19</v>
      </c>
      <c r="AH59">
        <v>48</v>
      </c>
      <c r="AI59">
        <v>48</v>
      </c>
      <c r="AJ59">
        <v>29.27</v>
      </c>
      <c r="AK59">
        <v>189</v>
      </c>
      <c r="AL59">
        <v>81</v>
      </c>
    </row>
    <row r="60" spans="1:38">
      <c r="A60" t="s">
        <v>102</v>
      </c>
      <c r="B60" s="34">
        <v>262.64999999999998</v>
      </c>
      <c r="C60" s="34">
        <v>76.33</v>
      </c>
      <c r="D60" s="93">
        <f t="shared" si="0"/>
        <v>90.7</v>
      </c>
      <c r="E60" s="34">
        <v>15.87</v>
      </c>
      <c r="F60" s="34"/>
      <c r="G60" s="34"/>
      <c r="H60" s="34"/>
      <c r="I60" s="34"/>
      <c r="J60" s="37">
        <v>14.37</v>
      </c>
      <c r="K60" s="37">
        <v>14.37</v>
      </c>
      <c r="L60" s="37">
        <v>14.73</v>
      </c>
      <c r="M60">
        <v>115.65</v>
      </c>
      <c r="N60">
        <v>273.52999999999997</v>
      </c>
      <c r="O60">
        <v>53.21</v>
      </c>
      <c r="P60">
        <v>7.62</v>
      </c>
      <c r="Q60">
        <v>17.600000000000001</v>
      </c>
      <c r="R60" s="93">
        <v>30.23</v>
      </c>
      <c r="S60" s="93">
        <v>30.23</v>
      </c>
      <c r="T60" s="93">
        <v>30.24</v>
      </c>
      <c r="U60">
        <v>7.69</v>
      </c>
      <c r="V60">
        <v>100.98866700000001</v>
      </c>
      <c r="W60">
        <v>7.12</v>
      </c>
      <c r="X60">
        <v>64.75</v>
      </c>
      <c r="Y60">
        <v>21.59</v>
      </c>
      <c r="Z60">
        <v>21.58</v>
      </c>
      <c r="AA60">
        <v>225</v>
      </c>
      <c r="AB60">
        <v>45</v>
      </c>
      <c r="AC60">
        <v>91.59</v>
      </c>
      <c r="AD60">
        <v>40.520000000000003</v>
      </c>
      <c r="AE60">
        <v>93</v>
      </c>
      <c r="AF60">
        <v>46</v>
      </c>
      <c r="AG60">
        <v>19.34</v>
      </c>
      <c r="AH60">
        <v>49</v>
      </c>
      <c r="AI60">
        <v>49</v>
      </c>
      <c r="AJ60">
        <v>29.27</v>
      </c>
      <c r="AK60">
        <v>189</v>
      </c>
      <c r="AL60">
        <v>81</v>
      </c>
    </row>
    <row r="61" spans="1:38">
      <c r="A61" t="s">
        <v>103</v>
      </c>
      <c r="B61" s="34">
        <v>262.64999999999998</v>
      </c>
      <c r="C61" s="34">
        <v>76.33</v>
      </c>
      <c r="D61" s="93">
        <f t="shared" si="0"/>
        <v>90.7</v>
      </c>
      <c r="E61" s="34">
        <v>15.87</v>
      </c>
      <c r="F61" s="34"/>
      <c r="G61" s="34"/>
      <c r="H61" s="34"/>
      <c r="I61" s="34"/>
      <c r="J61" s="37">
        <v>13.71</v>
      </c>
      <c r="K61" s="37">
        <v>13.71</v>
      </c>
      <c r="L61" s="37">
        <v>14.06</v>
      </c>
      <c r="M61">
        <v>115.65</v>
      </c>
      <c r="N61">
        <v>273.52999999999997</v>
      </c>
      <c r="O61">
        <v>82.23</v>
      </c>
      <c r="P61">
        <v>7.62</v>
      </c>
      <c r="Q61">
        <v>19.600000000000001</v>
      </c>
      <c r="R61" s="93">
        <v>30.23</v>
      </c>
      <c r="S61" s="93">
        <v>30.23</v>
      </c>
      <c r="T61" s="93">
        <v>30.24</v>
      </c>
      <c r="U61">
        <v>7.69</v>
      </c>
      <c r="V61">
        <v>95.929974000000001</v>
      </c>
      <c r="W61">
        <v>7.12</v>
      </c>
      <c r="X61">
        <v>65.25</v>
      </c>
      <c r="Y61">
        <v>21.75</v>
      </c>
      <c r="Z61">
        <v>21.75</v>
      </c>
      <c r="AA61">
        <v>225</v>
      </c>
      <c r="AB61">
        <v>45</v>
      </c>
      <c r="AC61">
        <v>90.9</v>
      </c>
      <c r="AD61">
        <v>39.4</v>
      </c>
      <c r="AE61">
        <v>83</v>
      </c>
      <c r="AF61">
        <v>42</v>
      </c>
      <c r="AG61">
        <v>19.34</v>
      </c>
      <c r="AH61">
        <v>50</v>
      </c>
      <c r="AI61">
        <v>50</v>
      </c>
      <c r="AJ61">
        <v>29.27</v>
      </c>
      <c r="AK61">
        <v>179</v>
      </c>
      <c r="AL61">
        <v>76</v>
      </c>
    </row>
    <row r="62" spans="1:38">
      <c r="A62" t="s">
        <v>104</v>
      </c>
      <c r="B62" s="34">
        <v>262.64999999999998</v>
      </c>
      <c r="C62" s="34">
        <v>87.26</v>
      </c>
      <c r="D62" s="93">
        <f t="shared" si="0"/>
        <v>90.7</v>
      </c>
      <c r="E62" s="34">
        <v>15.87</v>
      </c>
      <c r="F62" s="34"/>
      <c r="G62" s="34"/>
      <c r="H62" s="34"/>
      <c r="I62" s="34"/>
      <c r="J62" s="37">
        <v>13.03</v>
      </c>
      <c r="K62" s="37">
        <v>13.03</v>
      </c>
      <c r="L62" s="37">
        <v>13.35</v>
      </c>
      <c r="M62">
        <v>115.65</v>
      </c>
      <c r="N62">
        <v>273.52999999999997</v>
      </c>
      <c r="O62">
        <v>100.78</v>
      </c>
      <c r="P62">
        <v>7.62</v>
      </c>
      <c r="Q62">
        <v>21.01</v>
      </c>
      <c r="R62" s="93">
        <v>30.23</v>
      </c>
      <c r="S62" s="93">
        <v>30.23</v>
      </c>
      <c r="T62" s="93">
        <v>30.24</v>
      </c>
      <c r="U62">
        <v>7.69</v>
      </c>
      <c r="V62">
        <v>90.617858999999996</v>
      </c>
      <c r="W62">
        <v>7.12</v>
      </c>
      <c r="X62">
        <v>65.45</v>
      </c>
      <c r="Y62">
        <v>21.81</v>
      </c>
      <c r="Z62">
        <v>21.82</v>
      </c>
      <c r="AA62">
        <v>224.5</v>
      </c>
      <c r="AB62">
        <v>44.9</v>
      </c>
      <c r="AC62">
        <v>89.01</v>
      </c>
      <c r="AD62">
        <v>37.450000000000003</v>
      </c>
      <c r="AE62">
        <v>79</v>
      </c>
      <c r="AF62">
        <v>40</v>
      </c>
      <c r="AG62">
        <v>19.66</v>
      </c>
      <c r="AH62">
        <v>51.33</v>
      </c>
      <c r="AI62">
        <v>51.33</v>
      </c>
      <c r="AJ62">
        <v>29.27</v>
      </c>
      <c r="AK62">
        <v>168</v>
      </c>
      <c r="AL62">
        <v>72</v>
      </c>
    </row>
    <row r="63" spans="1:38">
      <c r="A63" t="s">
        <v>105</v>
      </c>
      <c r="B63" s="34">
        <v>262.64999999999998</v>
      </c>
      <c r="C63" s="34">
        <v>87.26</v>
      </c>
      <c r="D63" s="93">
        <f t="shared" si="0"/>
        <v>90.7</v>
      </c>
      <c r="E63" s="34">
        <v>15.87</v>
      </c>
      <c r="F63" s="34"/>
      <c r="G63" s="34"/>
      <c r="H63" s="34"/>
      <c r="I63" s="34"/>
      <c r="J63" s="37">
        <v>12.53</v>
      </c>
      <c r="K63" s="37">
        <v>12.53</v>
      </c>
      <c r="L63" s="37">
        <v>12.84</v>
      </c>
      <c r="M63">
        <v>115.65</v>
      </c>
      <c r="N63">
        <v>273.52999999999997</v>
      </c>
      <c r="O63">
        <v>100.78</v>
      </c>
      <c r="P63">
        <v>7.93</v>
      </c>
      <c r="Q63">
        <v>20.6</v>
      </c>
      <c r="R63" s="93">
        <v>30.23</v>
      </c>
      <c r="S63" s="93">
        <v>30.23</v>
      </c>
      <c r="T63" s="93">
        <v>30.24</v>
      </c>
      <c r="U63">
        <v>8.08</v>
      </c>
      <c r="V63">
        <v>85.734611999999998</v>
      </c>
      <c r="W63">
        <v>7.26</v>
      </c>
      <c r="X63">
        <v>65.75</v>
      </c>
      <c r="Y63">
        <v>21.91</v>
      </c>
      <c r="Z63">
        <v>21.92</v>
      </c>
      <c r="AA63">
        <v>208.7</v>
      </c>
      <c r="AB63">
        <v>41.74</v>
      </c>
      <c r="AC63">
        <v>85.21</v>
      </c>
      <c r="AD63">
        <v>35.4</v>
      </c>
      <c r="AE63">
        <v>75</v>
      </c>
      <c r="AF63">
        <v>38</v>
      </c>
      <c r="AG63">
        <v>19.66</v>
      </c>
      <c r="AH63">
        <v>45</v>
      </c>
      <c r="AI63">
        <v>45</v>
      </c>
      <c r="AJ63">
        <v>29.27</v>
      </c>
      <c r="AK63">
        <v>158</v>
      </c>
      <c r="AL63">
        <v>67</v>
      </c>
    </row>
    <row r="64" spans="1:38">
      <c r="A64" t="s">
        <v>106</v>
      </c>
      <c r="B64" s="34">
        <v>262.64999999999998</v>
      </c>
      <c r="C64" s="34">
        <v>87.26</v>
      </c>
      <c r="D64" s="93">
        <f t="shared" si="0"/>
        <v>91</v>
      </c>
      <c r="E64" s="34">
        <v>15.87</v>
      </c>
      <c r="F64" s="34"/>
      <c r="G64" s="34"/>
      <c r="H64" s="34"/>
      <c r="I64" s="34"/>
      <c r="J64" s="37">
        <v>11.88</v>
      </c>
      <c r="K64" s="37">
        <v>11.88</v>
      </c>
      <c r="L64" s="37">
        <v>12.18</v>
      </c>
      <c r="M64">
        <v>115.65</v>
      </c>
      <c r="N64">
        <v>273.52999999999997</v>
      </c>
      <c r="O64">
        <v>100.78</v>
      </c>
      <c r="P64">
        <v>7.93</v>
      </c>
      <c r="Q64">
        <v>21.01</v>
      </c>
      <c r="R64" s="93">
        <v>30.33</v>
      </c>
      <c r="S64" s="93">
        <v>30.33</v>
      </c>
      <c r="T64" s="93">
        <v>30.34</v>
      </c>
      <c r="U64">
        <v>8.08</v>
      </c>
      <c r="V64">
        <v>79.438050000000004</v>
      </c>
      <c r="W64">
        <v>7.26</v>
      </c>
      <c r="X64">
        <v>66.25</v>
      </c>
      <c r="Y64">
        <v>22.09</v>
      </c>
      <c r="Z64">
        <v>22.08</v>
      </c>
      <c r="AA64">
        <v>190.69</v>
      </c>
      <c r="AB64">
        <v>38.14</v>
      </c>
      <c r="AC64">
        <v>80.209999999999994</v>
      </c>
      <c r="AD64">
        <v>33.36</v>
      </c>
      <c r="AE64">
        <v>70</v>
      </c>
      <c r="AF64">
        <v>35</v>
      </c>
      <c r="AG64">
        <v>20.34</v>
      </c>
      <c r="AH64">
        <v>45</v>
      </c>
      <c r="AI64">
        <v>45</v>
      </c>
      <c r="AJ64">
        <v>29.27</v>
      </c>
      <c r="AK64">
        <v>147</v>
      </c>
      <c r="AL64">
        <v>63</v>
      </c>
    </row>
    <row r="65" spans="1:38">
      <c r="A65" t="s">
        <v>107</v>
      </c>
      <c r="B65" s="34">
        <v>262.64999999999998</v>
      </c>
      <c r="C65" s="34">
        <v>87.26</v>
      </c>
      <c r="D65" s="93">
        <f t="shared" si="0"/>
        <v>91</v>
      </c>
      <c r="E65" s="34">
        <v>15.87</v>
      </c>
      <c r="F65" s="34"/>
      <c r="G65" s="34"/>
      <c r="H65" s="34"/>
      <c r="I65" s="34"/>
      <c r="J65" s="37">
        <v>11.09</v>
      </c>
      <c r="K65" s="37">
        <v>11.09</v>
      </c>
      <c r="L65" s="37">
        <v>11.36</v>
      </c>
      <c r="M65">
        <v>115.65</v>
      </c>
      <c r="N65">
        <v>273.52999999999997</v>
      </c>
      <c r="O65">
        <v>100.78</v>
      </c>
      <c r="P65">
        <v>7.93</v>
      </c>
      <c r="Q65">
        <v>23.01</v>
      </c>
      <c r="R65" s="93">
        <v>30.33</v>
      </c>
      <c r="S65" s="93">
        <v>30.33</v>
      </c>
      <c r="T65" s="93">
        <v>30.34</v>
      </c>
      <c r="U65">
        <v>8.08</v>
      </c>
      <c r="V65">
        <v>73.872512999999998</v>
      </c>
      <c r="W65">
        <v>7.26</v>
      </c>
      <c r="X65">
        <v>66.849999999999994</v>
      </c>
      <c r="Y65">
        <v>22.29</v>
      </c>
      <c r="Z65">
        <v>22.28</v>
      </c>
      <c r="AA65">
        <v>172.68</v>
      </c>
      <c r="AB65">
        <v>34.54</v>
      </c>
      <c r="AC65">
        <v>74.819999999999993</v>
      </c>
      <c r="AD65">
        <v>29.93</v>
      </c>
      <c r="AE65">
        <v>61</v>
      </c>
      <c r="AF65">
        <v>31</v>
      </c>
      <c r="AG65">
        <v>20.34</v>
      </c>
      <c r="AH65">
        <v>45</v>
      </c>
      <c r="AI65">
        <v>45</v>
      </c>
      <c r="AJ65">
        <v>29.78</v>
      </c>
      <c r="AK65">
        <v>130</v>
      </c>
      <c r="AL65">
        <v>55</v>
      </c>
    </row>
    <row r="66" spans="1:38">
      <c r="A66" t="s">
        <v>108</v>
      </c>
      <c r="B66" s="34">
        <v>262.64999999999998</v>
      </c>
      <c r="C66" s="34">
        <v>87.26</v>
      </c>
      <c r="D66" s="93">
        <f t="shared" si="0"/>
        <v>91</v>
      </c>
      <c r="E66" s="34">
        <v>15.87</v>
      </c>
      <c r="F66" s="34"/>
      <c r="G66" s="34"/>
      <c r="H66" s="34"/>
      <c r="I66" s="34"/>
      <c r="J66" s="37">
        <v>10.08</v>
      </c>
      <c r="K66" s="37">
        <v>10.08</v>
      </c>
      <c r="L66" s="37">
        <v>10.33</v>
      </c>
      <c r="M66">
        <v>115.65</v>
      </c>
      <c r="N66">
        <v>273.52999999999997</v>
      </c>
      <c r="O66">
        <v>100.78</v>
      </c>
      <c r="P66">
        <v>7.93</v>
      </c>
      <c r="Q66">
        <v>22.81</v>
      </c>
      <c r="R66" s="93">
        <v>30.33</v>
      </c>
      <c r="S66" s="93">
        <v>30.33</v>
      </c>
      <c r="T66" s="93">
        <v>30.34</v>
      </c>
      <c r="U66">
        <v>8.08</v>
      </c>
      <c r="V66">
        <v>68.014566000000002</v>
      </c>
      <c r="W66">
        <v>7.26</v>
      </c>
      <c r="X66">
        <v>67.2</v>
      </c>
      <c r="Y66">
        <v>22.4</v>
      </c>
      <c r="Z66">
        <v>22.4</v>
      </c>
      <c r="AA66">
        <v>154.68</v>
      </c>
      <c r="AB66">
        <v>30.93</v>
      </c>
      <c r="AC66">
        <v>69.150000000000006</v>
      </c>
      <c r="AD66">
        <v>27.75</v>
      </c>
      <c r="AE66">
        <v>59</v>
      </c>
      <c r="AF66">
        <v>29</v>
      </c>
      <c r="AG66">
        <v>20.34</v>
      </c>
      <c r="AH66">
        <v>45.33</v>
      </c>
      <c r="AI66">
        <v>45.33</v>
      </c>
      <c r="AJ66">
        <v>29.78</v>
      </c>
      <c r="AK66">
        <v>119</v>
      </c>
      <c r="AL66">
        <v>51</v>
      </c>
    </row>
    <row r="67" spans="1:38">
      <c r="A67" t="s">
        <v>109</v>
      </c>
      <c r="B67" s="34">
        <v>262.64999999999998</v>
      </c>
      <c r="C67" s="34">
        <v>87.26</v>
      </c>
      <c r="D67" s="93">
        <f t="shared" si="0"/>
        <v>91.5</v>
      </c>
      <c r="E67" s="34">
        <v>15.87</v>
      </c>
      <c r="F67" s="34"/>
      <c r="G67" s="34"/>
      <c r="H67" s="34"/>
      <c r="I67" s="34"/>
      <c r="J67" s="37">
        <v>9.08</v>
      </c>
      <c r="K67" s="37">
        <v>9.08</v>
      </c>
      <c r="L67" s="37">
        <v>9.31</v>
      </c>
      <c r="M67">
        <v>115.65</v>
      </c>
      <c r="N67">
        <v>273.52999999999997</v>
      </c>
      <c r="O67">
        <v>100.78</v>
      </c>
      <c r="P67">
        <v>7.93</v>
      </c>
      <c r="Q67">
        <v>17</v>
      </c>
      <c r="R67" s="93">
        <v>30.5</v>
      </c>
      <c r="S67" s="93">
        <v>30.5</v>
      </c>
      <c r="T67" s="93">
        <v>30.5</v>
      </c>
      <c r="U67">
        <v>8.08</v>
      </c>
      <c r="V67">
        <v>61.357365000000001</v>
      </c>
      <c r="W67">
        <v>7.54</v>
      </c>
      <c r="X67">
        <v>67.8</v>
      </c>
      <c r="Y67">
        <v>22.6</v>
      </c>
      <c r="Z67">
        <v>22.6</v>
      </c>
      <c r="AA67">
        <v>142.47999999999999</v>
      </c>
      <c r="AB67">
        <v>28.5</v>
      </c>
      <c r="AC67">
        <v>56.91</v>
      </c>
      <c r="AD67">
        <v>29.25</v>
      </c>
      <c r="AE67">
        <v>50</v>
      </c>
      <c r="AF67">
        <v>25</v>
      </c>
      <c r="AG67">
        <v>20.34</v>
      </c>
      <c r="AH67">
        <v>46.33</v>
      </c>
      <c r="AI67">
        <v>46.33</v>
      </c>
      <c r="AJ67">
        <v>29.78</v>
      </c>
      <c r="AK67">
        <v>112</v>
      </c>
      <c r="AL67">
        <v>48</v>
      </c>
    </row>
    <row r="68" spans="1:38">
      <c r="A68" t="s">
        <v>110</v>
      </c>
      <c r="B68" s="34">
        <v>262.64999999999998</v>
      </c>
      <c r="C68" s="34">
        <v>87.26</v>
      </c>
      <c r="D68" s="93">
        <f t="shared" ref="D68:D98" si="1">R68+S68+T68</f>
        <v>92.5</v>
      </c>
      <c r="E68" s="34">
        <v>15.87</v>
      </c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115.65</v>
      </c>
      <c r="N68">
        <v>273.52999999999997</v>
      </c>
      <c r="O68">
        <v>100.78</v>
      </c>
      <c r="P68">
        <v>7.93</v>
      </c>
      <c r="Q68">
        <v>17.8</v>
      </c>
      <c r="R68" s="93">
        <v>30.83</v>
      </c>
      <c r="S68" s="93">
        <v>30.83</v>
      </c>
      <c r="T68" s="93">
        <v>30.84</v>
      </c>
      <c r="U68">
        <v>8.08</v>
      </c>
      <c r="V68">
        <v>54.125090999999998</v>
      </c>
      <c r="W68">
        <v>7.54</v>
      </c>
      <c r="X68">
        <v>69.150000000000006</v>
      </c>
      <c r="Y68">
        <v>23.05</v>
      </c>
      <c r="Z68">
        <v>23.05</v>
      </c>
      <c r="AA68">
        <v>130.30000000000001</v>
      </c>
      <c r="AB68">
        <v>26.06</v>
      </c>
      <c r="AC68">
        <v>51.31</v>
      </c>
      <c r="AD68">
        <v>26.21</v>
      </c>
      <c r="AE68">
        <v>45</v>
      </c>
      <c r="AF68">
        <v>22</v>
      </c>
      <c r="AG68">
        <v>20.34</v>
      </c>
      <c r="AH68">
        <v>46.67</v>
      </c>
      <c r="AI68">
        <v>46.67</v>
      </c>
      <c r="AJ68">
        <v>29.78</v>
      </c>
      <c r="AK68">
        <v>98</v>
      </c>
      <c r="AL68">
        <v>42</v>
      </c>
    </row>
    <row r="69" spans="1:38">
      <c r="A69" t="s">
        <v>111</v>
      </c>
      <c r="B69" s="34">
        <v>262.64999999999998</v>
      </c>
      <c r="C69" s="34">
        <v>87.26</v>
      </c>
      <c r="D69" s="93">
        <f t="shared" si="1"/>
        <v>86.87</v>
      </c>
      <c r="E69" s="34">
        <v>15.87</v>
      </c>
      <c r="F69" s="34"/>
      <c r="G69" s="34"/>
      <c r="H69" s="34"/>
      <c r="I69" s="34"/>
      <c r="J69" s="37">
        <v>7.25</v>
      </c>
      <c r="K69" s="37">
        <v>7.25</v>
      </c>
      <c r="L69" s="37">
        <v>7.43</v>
      </c>
      <c r="M69">
        <v>115.65</v>
      </c>
      <c r="N69">
        <v>273.52999999999997</v>
      </c>
      <c r="O69">
        <v>100.78</v>
      </c>
      <c r="P69">
        <v>7.93</v>
      </c>
      <c r="Q69">
        <v>19</v>
      </c>
      <c r="R69" s="93">
        <v>33</v>
      </c>
      <c r="S69" s="93">
        <v>33</v>
      </c>
      <c r="T69" s="93">
        <v>20.87</v>
      </c>
      <c r="U69">
        <v>8.08</v>
      </c>
      <c r="V69">
        <v>46.639395</v>
      </c>
      <c r="W69">
        <v>7.54</v>
      </c>
      <c r="X69">
        <v>69.900000000000006</v>
      </c>
      <c r="Y69">
        <v>23.3</v>
      </c>
      <c r="Z69">
        <v>23.3</v>
      </c>
      <c r="AA69">
        <v>126.38</v>
      </c>
      <c r="AB69">
        <v>25.27</v>
      </c>
      <c r="AC69">
        <v>45.44</v>
      </c>
      <c r="AD69">
        <v>22.43</v>
      </c>
      <c r="AE69">
        <v>40</v>
      </c>
      <c r="AF69">
        <v>20</v>
      </c>
      <c r="AG69">
        <v>20.34</v>
      </c>
      <c r="AH69">
        <v>47.33</v>
      </c>
      <c r="AI69">
        <v>47.33</v>
      </c>
      <c r="AJ69">
        <v>30.78</v>
      </c>
      <c r="AK69">
        <v>84</v>
      </c>
      <c r="AL69">
        <v>36</v>
      </c>
    </row>
    <row r="70" spans="1:38">
      <c r="A70" t="s">
        <v>112</v>
      </c>
      <c r="B70" s="34">
        <v>262.64999999999998</v>
      </c>
      <c r="C70" s="34">
        <v>87.26</v>
      </c>
      <c r="D70" s="93">
        <f t="shared" si="1"/>
        <v>74.97</v>
      </c>
      <c r="E70" s="34">
        <v>15.87</v>
      </c>
      <c r="F70" s="34"/>
      <c r="G70" s="34"/>
      <c r="H70" s="34"/>
      <c r="I70" s="34"/>
      <c r="J70" s="37">
        <v>6.18</v>
      </c>
      <c r="K70" s="37">
        <v>6.18</v>
      </c>
      <c r="L70" s="37">
        <v>6.33</v>
      </c>
      <c r="M70">
        <v>115.65</v>
      </c>
      <c r="N70">
        <v>273.52999999999997</v>
      </c>
      <c r="O70">
        <v>100.78</v>
      </c>
      <c r="P70">
        <v>7.93</v>
      </c>
      <c r="Q70">
        <v>19.8</v>
      </c>
      <c r="R70" s="93">
        <v>33</v>
      </c>
      <c r="S70" s="93">
        <v>31</v>
      </c>
      <c r="T70" s="93">
        <v>10.97</v>
      </c>
      <c r="U70">
        <v>8.08</v>
      </c>
      <c r="V70">
        <v>39.319398</v>
      </c>
      <c r="W70">
        <v>7.54</v>
      </c>
      <c r="X70">
        <v>69.95</v>
      </c>
      <c r="Y70">
        <v>23.31</v>
      </c>
      <c r="Z70">
        <v>23.32</v>
      </c>
      <c r="AA70">
        <v>113.33</v>
      </c>
      <c r="AB70">
        <v>22.67</v>
      </c>
      <c r="AC70">
        <v>38.89</v>
      </c>
      <c r="AD70">
        <v>19.68</v>
      </c>
      <c r="AE70">
        <v>33</v>
      </c>
      <c r="AF70">
        <v>17</v>
      </c>
      <c r="AG70">
        <v>20.34</v>
      </c>
      <c r="AH70">
        <v>47.33</v>
      </c>
      <c r="AI70">
        <v>47.33</v>
      </c>
      <c r="AJ70">
        <v>31.3</v>
      </c>
      <c r="AK70">
        <v>74</v>
      </c>
      <c r="AL70">
        <v>31</v>
      </c>
    </row>
    <row r="71" spans="1:38">
      <c r="A71" t="s">
        <v>113</v>
      </c>
      <c r="B71" s="34">
        <v>262.64999999999998</v>
      </c>
      <c r="C71" s="34">
        <v>87.26</v>
      </c>
      <c r="D71" s="93">
        <f t="shared" si="1"/>
        <v>57.08</v>
      </c>
      <c r="E71" s="34">
        <v>15.87</v>
      </c>
      <c r="F71" s="34"/>
      <c r="G71" s="34"/>
      <c r="H71" s="34"/>
      <c r="I71" s="34"/>
      <c r="J71" s="37">
        <v>4.87</v>
      </c>
      <c r="K71" s="37">
        <v>4.87</v>
      </c>
      <c r="L71" s="37">
        <v>4.99</v>
      </c>
      <c r="M71">
        <v>115.65</v>
      </c>
      <c r="N71">
        <v>273.52999999999997</v>
      </c>
      <c r="O71">
        <v>100.78</v>
      </c>
      <c r="P71">
        <v>8.17</v>
      </c>
      <c r="Q71">
        <v>20</v>
      </c>
      <c r="R71" s="93">
        <v>33</v>
      </c>
      <c r="S71" s="93">
        <v>20</v>
      </c>
      <c r="T71" s="93">
        <v>4.08</v>
      </c>
      <c r="U71">
        <v>8.31</v>
      </c>
      <c r="V71">
        <v>32.145606000000001</v>
      </c>
      <c r="W71">
        <v>7.82</v>
      </c>
      <c r="X71">
        <v>68.849999999999994</v>
      </c>
      <c r="Y71">
        <v>22.95</v>
      </c>
      <c r="Z71">
        <v>22.95</v>
      </c>
      <c r="AA71">
        <v>98.23</v>
      </c>
      <c r="AB71">
        <v>19.649999999999999</v>
      </c>
      <c r="AC71">
        <v>32.26</v>
      </c>
      <c r="AD71">
        <v>16.350000000000001</v>
      </c>
      <c r="AE71">
        <v>27</v>
      </c>
      <c r="AF71">
        <v>13</v>
      </c>
      <c r="AG71">
        <v>20.34</v>
      </c>
      <c r="AH71">
        <v>47.33</v>
      </c>
      <c r="AI71">
        <v>47.33</v>
      </c>
      <c r="AJ71">
        <v>31.3</v>
      </c>
      <c r="AK71">
        <v>60</v>
      </c>
      <c r="AL71">
        <v>25</v>
      </c>
    </row>
    <row r="72" spans="1:38">
      <c r="A72" t="s">
        <v>114</v>
      </c>
      <c r="B72" s="34">
        <v>262.64999999999998</v>
      </c>
      <c r="C72" s="34">
        <v>87.26</v>
      </c>
      <c r="D72" s="93">
        <f t="shared" si="1"/>
        <v>40.11</v>
      </c>
      <c r="E72" s="34">
        <v>15.87</v>
      </c>
      <c r="F72" s="34"/>
      <c r="G72" s="34"/>
      <c r="H72" s="34"/>
      <c r="I72" s="34"/>
      <c r="J72" s="37">
        <v>3.92</v>
      </c>
      <c r="K72" s="37">
        <v>3.92</v>
      </c>
      <c r="L72" s="37">
        <v>4.01</v>
      </c>
      <c r="M72">
        <v>115.65</v>
      </c>
      <c r="N72">
        <v>273.52999999999997</v>
      </c>
      <c r="O72">
        <v>100.78</v>
      </c>
      <c r="P72">
        <v>8.17</v>
      </c>
      <c r="Q72">
        <v>19.600000000000001</v>
      </c>
      <c r="R72" s="93">
        <v>30.53</v>
      </c>
      <c r="S72" s="93">
        <v>9</v>
      </c>
      <c r="T72" s="93">
        <v>0.57999999999999996</v>
      </c>
      <c r="U72">
        <v>8.31</v>
      </c>
      <c r="V72">
        <v>25.225235999999999</v>
      </c>
      <c r="W72">
        <v>7.82</v>
      </c>
      <c r="X72">
        <v>67.650000000000006</v>
      </c>
      <c r="Y72">
        <v>22.55</v>
      </c>
      <c r="Z72">
        <v>22.55</v>
      </c>
      <c r="AA72">
        <v>83.14</v>
      </c>
      <c r="AB72">
        <v>16.63</v>
      </c>
      <c r="AC72">
        <v>26.16</v>
      </c>
      <c r="AD72">
        <v>12.25</v>
      </c>
      <c r="AE72">
        <v>21</v>
      </c>
      <c r="AF72">
        <v>11</v>
      </c>
      <c r="AG72">
        <v>20.34</v>
      </c>
      <c r="AH72">
        <v>47.33</v>
      </c>
      <c r="AI72">
        <v>47.33</v>
      </c>
      <c r="AJ72">
        <v>31.3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87.26</v>
      </c>
      <c r="D73" s="93">
        <f t="shared" si="1"/>
        <v>23.15</v>
      </c>
      <c r="E73" s="34">
        <v>15.87</v>
      </c>
      <c r="F73" s="34"/>
      <c r="G73" s="34"/>
      <c r="H73" s="34"/>
      <c r="I73" s="34"/>
      <c r="J73" s="37">
        <v>2.97</v>
      </c>
      <c r="K73" s="37">
        <v>2.97</v>
      </c>
      <c r="L73" s="37">
        <v>3.05</v>
      </c>
      <c r="M73">
        <v>115.65</v>
      </c>
      <c r="N73">
        <v>273.52999999999997</v>
      </c>
      <c r="O73">
        <v>100.78</v>
      </c>
      <c r="P73">
        <v>8.17</v>
      </c>
      <c r="Q73">
        <v>18.600000000000001</v>
      </c>
      <c r="R73" s="93">
        <v>20.149999999999999</v>
      </c>
      <c r="S73" s="93">
        <v>3</v>
      </c>
      <c r="T73" s="93">
        <v>0</v>
      </c>
      <c r="U73">
        <v>8.77</v>
      </c>
      <c r="V73">
        <v>18.343854</v>
      </c>
      <c r="W73">
        <v>7.82</v>
      </c>
      <c r="X73">
        <v>66.3</v>
      </c>
      <c r="Y73">
        <v>22.1</v>
      </c>
      <c r="Z73">
        <v>22.1</v>
      </c>
      <c r="AA73">
        <v>68.05</v>
      </c>
      <c r="AB73">
        <v>13.61</v>
      </c>
      <c r="AC73">
        <v>20.079999999999998</v>
      </c>
      <c r="AD73">
        <v>9</v>
      </c>
      <c r="AE73">
        <v>16</v>
      </c>
      <c r="AF73">
        <v>8</v>
      </c>
      <c r="AG73">
        <v>17.34</v>
      </c>
      <c r="AH73">
        <v>56</v>
      </c>
      <c r="AI73">
        <v>56</v>
      </c>
      <c r="AJ73">
        <v>31.3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87.26</v>
      </c>
      <c r="D74" s="93">
        <f t="shared" si="1"/>
        <v>12.14</v>
      </c>
      <c r="E74" s="34">
        <v>15.87</v>
      </c>
      <c r="F74" s="34"/>
      <c r="G74" s="34"/>
      <c r="H74" s="34"/>
      <c r="I74" s="34"/>
      <c r="J74" s="37">
        <v>2.16</v>
      </c>
      <c r="K74" s="37">
        <v>2.16</v>
      </c>
      <c r="L74" s="37">
        <v>2.21</v>
      </c>
      <c r="M74">
        <v>115.65</v>
      </c>
      <c r="N74">
        <v>273.52999999999997</v>
      </c>
      <c r="O74">
        <v>100.78</v>
      </c>
      <c r="P74">
        <v>8.17</v>
      </c>
      <c r="Q74">
        <v>17</v>
      </c>
      <c r="R74" s="93">
        <v>12.14</v>
      </c>
      <c r="S74" s="93">
        <v>0</v>
      </c>
      <c r="T74" s="93">
        <v>0</v>
      </c>
      <c r="U74">
        <v>8.77</v>
      </c>
      <c r="V74">
        <v>12.008304000000001</v>
      </c>
      <c r="W74">
        <v>7.82</v>
      </c>
      <c r="X74">
        <v>64.8</v>
      </c>
      <c r="Y74">
        <v>21.6</v>
      </c>
      <c r="Z74">
        <v>21.6</v>
      </c>
      <c r="AA74">
        <v>52.96</v>
      </c>
      <c r="AB74">
        <v>10.59</v>
      </c>
      <c r="AC74">
        <v>14.2</v>
      </c>
      <c r="AD74">
        <v>7</v>
      </c>
      <c r="AE74">
        <v>12</v>
      </c>
      <c r="AF74">
        <v>6</v>
      </c>
      <c r="AG74">
        <v>18</v>
      </c>
      <c r="AH74">
        <v>55.33</v>
      </c>
      <c r="AI74">
        <v>55.33</v>
      </c>
      <c r="AJ74">
        <v>31.3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87.26</v>
      </c>
      <c r="D75" s="93">
        <f t="shared" si="1"/>
        <v>0</v>
      </c>
      <c r="E75" s="34">
        <v>15.87</v>
      </c>
      <c r="F75" s="34"/>
      <c r="G75" s="34"/>
      <c r="H75" s="34"/>
      <c r="I75" s="34"/>
      <c r="J75" s="37">
        <v>1.43</v>
      </c>
      <c r="K75" s="37">
        <v>1.43</v>
      </c>
      <c r="L75" s="37">
        <v>1.47</v>
      </c>
      <c r="M75">
        <v>115.65</v>
      </c>
      <c r="N75">
        <v>273.52999999999997</v>
      </c>
      <c r="O75">
        <v>100.78</v>
      </c>
      <c r="P75">
        <v>8.41</v>
      </c>
      <c r="Q75">
        <v>15.6</v>
      </c>
      <c r="R75" s="93">
        <v>0</v>
      </c>
      <c r="S75" s="93">
        <v>0</v>
      </c>
      <c r="T75" s="93">
        <v>0</v>
      </c>
      <c r="U75">
        <v>8.85</v>
      </c>
      <c r="V75">
        <v>6.949611</v>
      </c>
      <c r="W75">
        <v>8.14</v>
      </c>
      <c r="X75">
        <v>62.8</v>
      </c>
      <c r="Y75">
        <v>20.94</v>
      </c>
      <c r="Z75">
        <v>20.93</v>
      </c>
      <c r="AA75">
        <v>41.8</v>
      </c>
      <c r="AB75">
        <v>8.36</v>
      </c>
      <c r="AC75">
        <v>8.9700000000000006</v>
      </c>
      <c r="AD75">
        <v>4</v>
      </c>
      <c r="AE75">
        <v>10</v>
      </c>
      <c r="AF75">
        <v>5</v>
      </c>
      <c r="AG75">
        <v>18.34</v>
      </c>
      <c r="AH75">
        <v>55</v>
      </c>
      <c r="AI75">
        <v>55</v>
      </c>
      <c r="AJ75">
        <v>31.3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87.26</v>
      </c>
      <c r="D76" s="93">
        <f t="shared" si="1"/>
        <v>0</v>
      </c>
      <c r="E76" s="34">
        <v>15.87</v>
      </c>
      <c r="F76" s="34"/>
      <c r="G76" s="34"/>
      <c r="H76" s="34"/>
      <c r="I76" s="34"/>
      <c r="J76" s="37">
        <v>0.88</v>
      </c>
      <c r="K76" s="37">
        <v>0.88</v>
      </c>
      <c r="L76" s="37">
        <v>0.9</v>
      </c>
      <c r="M76">
        <v>115.65</v>
      </c>
      <c r="N76">
        <v>273.52999999999997</v>
      </c>
      <c r="O76">
        <v>100.78</v>
      </c>
      <c r="P76">
        <v>8.41</v>
      </c>
      <c r="Q76">
        <v>14.2</v>
      </c>
      <c r="R76" s="93">
        <v>0</v>
      </c>
      <c r="S76" s="93">
        <v>0</v>
      </c>
      <c r="T76" s="93">
        <v>0</v>
      </c>
      <c r="U76">
        <v>8.85</v>
      </c>
      <c r="V76">
        <v>3.3237269999999999</v>
      </c>
      <c r="W76">
        <v>8.14</v>
      </c>
      <c r="X76">
        <v>62.3</v>
      </c>
      <c r="Y76">
        <v>20.76</v>
      </c>
      <c r="Z76">
        <v>20.77</v>
      </c>
      <c r="AA76">
        <v>30.64</v>
      </c>
      <c r="AB76">
        <v>6.13</v>
      </c>
      <c r="AC76">
        <v>4.8499999999999996</v>
      </c>
      <c r="AD76">
        <v>2</v>
      </c>
      <c r="AE76">
        <v>5</v>
      </c>
      <c r="AF76">
        <v>2</v>
      </c>
      <c r="AG76">
        <v>18.66</v>
      </c>
      <c r="AH76">
        <v>54</v>
      </c>
      <c r="AI76">
        <v>54</v>
      </c>
      <c r="AJ76">
        <v>31.3</v>
      </c>
      <c r="AK76">
        <v>4</v>
      </c>
      <c r="AL76">
        <v>1</v>
      </c>
    </row>
    <row r="77" spans="1:38">
      <c r="A77" t="s">
        <v>119</v>
      </c>
      <c r="B77" s="34">
        <v>262.64999999999998</v>
      </c>
      <c r="C77" s="34">
        <v>87.26</v>
      </c>
      <c r="D77" s="93">
        <f t="shared" si="1"/>
        <v>0</v>
      </c>
      <c r="E77" s="34">
        <v>15.87</v>
      </c>
      <c r="F77" s="34"/>
      <c r="G77" s="34"/>
      <c r="H77" s="34"/>
      <c r="I77" s="34"/>
      <c r="J77" s="37">
        <v>0.42</v>
      </c>
      <c r="K77" s="37">
        <v>0.42</v>
      </c>
      <c r="L77" s="37">
        <v>0.44</v>
      </c>
      <c r="M77">
        <v>115.65</v>
      </c>
      <c r="N77">
        <v>273.52999999999997</v>
      </c>
      <c r="O77">
        <v>100.78</v>
      </c>
      <c r="P77">
        <v>8.41</v>
      </c>
      <c r="Q77">
        <v>20</v>
      </c>
      <c r="R77" s="93">
        <v>0</v>
      </c>
      <c r="S77" s="93">
        <v>0</v>
      </c>
      <c r="T77" s="93">
        <v>0</v>
      </c>
      <c r="U77">
        <v>8.85</v>
      </c>
      <c r="V77">
        <v>0.91621799999999998</v>
      </c>
      <c r="W77">
        <v>8.14</v>
      </c>
      <c r="X77">
        <v>72.5</v>
      </c>
      <c r="Y77">
        <v>24.16</v>
      </c>
      <c r="Z77">
        <v>24.17</v>
      </c>
      <c r="AA77">
        <v>19.48</v>
      </c>
      <c r="AB77">
        <v>3.9</v>
      </c>
      <c r="AC77">
        <v>2.1</v>
      </c>
      <c r="AD77">
        <v>1</v>
      </c>
      <c r="AE77">
        <v>1</v>
      </c>
      <c r="AF77">
        <v>0</v>
      </c>
      <c r="AG77">
        <v>19</v>
      </c>
      <c r="AH77">
        <v>53.33</v>
      </c>
      <c r="AI77">
        <v>53.33</v>
      </c>
      <c r="AJ77">
        <v>31.3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87.26</v>
      </c>
      <c r="D78" s="93">
        <f t="shared" si="1"/>
        <v>0</v>
      </c>
      <c r="E78" s="34">
        <v>15.87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115.65</v>
      </c>
      <c r="N78">
        <v>273.52999999999997</v>
      </c>
      <c r="O78">
        <v>100.78</v>
      </c>
      <c r="P78">
        <v>8.41</v>
      </c>
      <c r="Q78">
        <v>18.600000000000001</v>
      </c>
      <c r="R78" s="93">
        <v>0</v>
      </c>
      <c r="S78" s="93">
        <v>0</v>
      </c>
      <c r="T78" s="93">
        <v>0</v>
      </c>
      <c r="U78">
        <v>8.85</v>
      </c>
      <c r="V78">
        <v>0</v>
      </c>
      <c r="W78">
        <v>8.14</v>
      </c>
      <c r="X78">
        <v>73</v>
      </c>
      <c r="Y78">
        <v>24.34</v>
      </c>
      <c r="Z78">
        <v>24.33</v>
      </c>
      <c r="AA78">
        <v>8.33</v>
      </c>
      <c r="AB78">
        <v>1.66</v>
      </c>
      <c r="AC78">
        <v>0</v>
      </c>
      <c r="AD78">
        <v>0.5</v>
      </c>
      <c r="AE78">
        <v>0</v>
      </c>
      <c r="AF78">
        <v>0</v>
      </c>
      <c r="AG78">
        <v>19.34</v>
      </c>
      <c r="AH78">
        <v>52.67</v>
      </c>
      <c r="AI78">
        <v>52.67</v>
      </c>
      <c r="AJ78">
        <v>31.3</v>
      </c>
      <c r="AK78">
        <v>0</v>
      </c>
      <c r="AL78">
        <v>0</v>
      </c>
    </row>
    <row r="79" spans="1:38">
      <c r="A79" t="s">
        <v>121</v>
      </c>
      <c r="B79" s="34">
        <v>262.64999999999998</v>
      </c>
      <c r="C79" s="34">
        <v>87.26</v>
      </c>
      <c r="D79" s="93">
        <f t="shared" si="1"/>
        <v>0</v>
      </c>
      <c r="E79" s="34">
        <v>15.87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115.65</v>
      </c>
      <c r="N79">
        <v>273.52999999999997</v>
      </c>
      <c r="O79">
        <v>100.78</v>
      </c>
      <c r="P79">
        <v>8.7200000000000006</v>
      </c>
      <c r="Q79">
        <v>12.01</v>
      </c>
      <c r="R79" s="93">
        <v>0</v>
      </c>
      <c r="S79" s="93">
        <v>0</v>
      </c>
      <c r="T79" s="93">
        <v>0</v>
      </c>
      <c r="U79">
        <v>8.93</v>
      </c>
      <c r="V79">
        <v>0</v>
      </c>
      <c r="W79">
        <v>8.3699999999999992</v>
      </c>
      <c r="X79">
        <v>72</v>
      </c>
      <c r="Y79">
        <v>24</v>
      </c>
      <c r="Z79">
        <v>24</v>
      </c>
      <c r="AA79">
        <v>4.68</v>
      </c>
      <c r="AB79">
        <v>0.94</v>
      </c>
      <c r="AC79">
        <v>0</v>
      </c>
      <c r="AD79">
        <v>0</v>
      </c>
      <c r="AE79">
        <v>0</v>
      </c>
      <c r="AF79">
        <v>0</v>
      </c>
      <c r="AG79">
        <v>21.66</v>
      </c>
      <c r="AH79">
        <v>51.67</v>
      </c>
      <c r="AI79">
        <v>51.67</v>
      </c>
      <c r="AJ79">
        <v>31.3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87.26</v>
      </c>
      <c r="D80" s="93">
        <f t="shared" si="1"/>
        <v>0</v>
      </c>
      <c r="E80" s="34">
        <v>15.87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115.65</v>
      </c>
      <c r="N80">
        <v>273.52999999999997</v>
      </c>
      <c r="O80">
        <v>100.78</v>
      </c>
      <c r="P80">
        <v>8.7200000000000006</v>
      </c>
      <c r="Q80">
        <v>11.41</v>
      </c>
      <c r="R80" s="93">
        <v>0</v>
      </c>
      <c r="S80" s="93">
        <v>0</v>
      </c>
      <c r="T80" s="93">
        <v>0</v>
      </c>
      <c r="U80">
        <v>8.93</v>
      </c>
      <c r="V80">
        <v>0</v>
      </c>
      <c r="W80">
        <v>8.3699999999999992</v>
      </c>
      <c r="X80">
        <v>71</v>
      </c>
      <c r="Y80">
        <v>23.66</v>
      </c>
      <c r="Z80">
        <v>23.67</v>
      </c>
      <c r="AA80">
        <v>2.08</v>
      </c>
      <c r="AB80">
        <v>0.41</v>
      </c>
      <c r="AC80">
        <v>0</v>
      </c>
      <c r="AD80">
        <v>0</v>
      </c>
      <c r="AE80">
        <v>0</v>
      </c>
      <c r="AF80">
        <v>0</v>
      </c>
      <c r="AG80">
        <v>21.34</v>
      </c>
      <c r="AH80">
        <v>50.67</v>
      </c>
      <c r="AI80">
        <v>50.67</v>
      </c>
      <c r="AJ80">
        <v>31.3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87.26</v>
      </c>
      <c r="D81" s="93">
        <f t="shared" si="1"/>
        <v>0</v>
      </c>
      <c r="E81" s="34">
        <v>15.87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115.65</v>
      </c>
      <c r="N81">
        <v>273.52999999999997</v>
      </c>
      <c r="O81">
        <v>100.78</v>
      </c>
      <c r="P81">
        <v>8.7200000000000006</v>
      </c>
      <c r="Q81">
        <v>8.01</v>
      </c>
      <c r="R81" s="93">
        <v>0</v>
      </c>
      <c r="S81" s="93">
        <v>0</v>
      </c>
      <c r="T81" s="93">
        <v>0</v>
      </c>
      <c r="U81">
        <v>8.93</v>
      </c>
      <c r="V81">
        <v>0</v>
      </c>
      <c r="W81">
        <v>8.3699999999999992</v>
      </c>
      <c r="X81">
        <v>70</v>
      </c>
      <c r="Y81">
        <v>23.34</v>
      </c>
      <c r="Z81">
        <v>23.33</v>
      </c>
      <c r="AA81">
        <v>0.52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20.66</v>
      </c>
      <c r="AH81">
        <v>49.33</v>
      </c>
      <c r="AI81">
        <v>49.33</v>
      </c>
      <c r="AJ81">
        <v>31.3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87.26</v>
      </c>
      <c r="D82" s="93">
        <f t="shared" si="1"/>
        <v>0</v>
      </c>
      <c r="E82" s="34">
        <v>15.87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115.65</v>
      </c>
      <c r="N82">
        <v>273.52999999999997</v>
      </c>
      <c r="O82">
        <v>100.78</v>
      </c>
      <c r="P82">
        <v>8.7200000000000006</v>
      </c>
      <c r="Q82">
        <v>8.01</v>
      </c>
      <c r="R82" s="93">
        <v>0</v>
      </c>
      <c r="S82" s="93">
        <v>0</v>
      </c>
      <c r="T82" s="93">
        <v>0</v>
      </c>
      <c r="U82">
        <v>8.93</v>
      </c>
      <c r="V82">
        <v>0</v>
      </c>
      <c r="W82">
        <v>8.3699999999999992</v>
      </c>
      <c r="X82">
        <v>69</v>
      </c>
      <c r="Y82">
        <v>23</v>
      </c>
      <c r="Z82">
        <v>23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20.34</v>
      </c>
      <c r="AH82">
        <v>48.33</v>
      </c>
      <c r="AI82">
        <v>48.33</v>
      </c>
      <c r="AJ82">
        <v>31.3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87.26</v>
      </c>
      <c r="D83" s="93">
        <f t="shared" si="1"/>
        <v>0</v>
      </c>
      <c r="E83" s="34">
        <v>15.87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115.65</v>
      </c>
      <c r="N83">
        <v>273.52999999999997</v>
      </c>
      <c r="O83">
        <v>100.78</v>
      </c>
      <c r="P83">
        <v>10.119999999999999</v>
      </c>
      <c r="Q83">
        <v>8.01</v>
      </c>
      <c r="R83" s="93">
        <v>0</v>
      </c>
      <c r="S83" s="93">
        <v>0</v>
      </c>
      <c r="T83" s="93">
        <v>0</v>
      </c>
      <c r="U83">
        <v>9.77</v>
      </c>
      <c r="V83">
        <v>0</v>
      </c>
      <c r="W83">
        <v>8.3699999999999992</v>
      </c>
      <c r="X83">
        <v>60</v>
      </c>
      <c r="Y83">
        <v>20</v>
      </c>
      <c r="Z83">
        <v>20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</v>
      </c>
      <c r="AH83">
        <v>46</v>
      </c>
      <c r="AI83">
        <v>46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87.26</v>
      </c>
      <c r="D84" s="93">
        <f t="shared" si="1"/>
        <v>0</v>
      </c>
      <c r="E84" s="34">
        <v>15.87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115.65</v>
      </c>
      <c r="N84">
        <v>273.52999999999997</v>
      </c>
      <c r="O84">
        <v>100.78</v>
      </c>
      <c r="P84">
        <v>10.119999999999999</v>
      </c>
      <c r="Q84">
        <v>8.01</v>
      </c>
      <c r="R84" s="93">
        <v>0</v>
      </c>
      <c r="S84" s="93">
        <v>0</v>
      </c>
      <c r="T84" s="93">
        <v>0</v>
      </c>
      <c r="U84">
        <v>9.77</v>
      </c>
      <c r="V84">
        <v>0</v>
      </c>
      <c r="W84">
        <v>8.3699999999999992</v>
      </c>
      <c r="X84">
        <v>59</v>
      </c>
      <c r="Y84">
        <v>19.66</v>
      </c>
      <c r="Z84">
        <v>19.670000000000002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18.34</v>
      </c>
      <c r="AH84">
        <v>45</v>
      </c>
      <c r="AI84">
        <v>45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87.26</v>
      </c>
      <c r="D85" s="93">
        <f t="shared" si="1"/>
        <v>0</v>
      </c>
      <c r="E85" s="34">
        <v>15.87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115.65</v>
      </c>
      <c r="N85">
        <v>273.52999999999997</v>
      </c>
      <c r="O85">
        <v>100.78</v>
      </c>
      <c r="P85">
        <v>10.119999999999999</v>
      </c>
      <c r="Q85">
        <v>7.01</v>
      </c>
      <c r="R85" s="93">
        <v>0</v>
      </c>
      <c r="S85" s="93">
        <v>0</v>
      </c>
      <c r="T85" s="93">
        <v>0</v>
      </c>
      <c r="U85">
        <v>9.77</v>
      </c>
      <c r="V85">
        <v>0</v>
      </c>
      <c r="W85">
        <v>8.3699999999999992</v>
      </c>
      <c r="X85">
        <v>57.5</v>
      </c>
      <c r="Y85">
        <v>19.16</v>
      </c>
      <c r="Z85">
        <v>19.170000000000002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17.66</v>
      </c>
      <c r="AH85">
        <v>42.67</v>
      </c>
      <c r="AI85">
        <v>42.67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87.26</v>
      </c>
      <c r="D86" s="93">
        <f t="shared" si="1"/>
        <v>0</v>
      </c>
      <c r="E86" s="34">
        <v>15.87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115.65</v>
      </c>
      <c r="N86">
        <v>273.52999999999997</v>
      </c>
      <c r="O86">
        <v>100.78</v>
      </c>
      <c r="P86">
        <v>10.119999999999999</v>
      </c>
      <c r="Q86">
        <v>7.01</v>
      </c>
      <c r="R86" s="93">
        <v>0</v>
      </c>
      <c r="S86" s="93">
        <v>0</v>
      </c>
      <c r="T86" s="93">
        <v>0</v>
      </c>
      <c r="U86">
        <v>9.77</v>
      </c>
      <c r="V86">
        <v>0</v>
      </c>
      <c r="W86">
        <v>8.3699999999999992</v>
      </c>
      <c r="X86">
        <v>53</v>
      </c>
      <c r="Y86">
        <v>17.66</v>
      </c>
      <c r="Z86">
        <v>17.670000000000002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</v>
      </c>
      <c r="AH86">
        <v>41.67</v>
      </c>
      <c r="AI86">
        <v>41.67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15.87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115.65</v>
      </c>
      <c r="N87">
        <v>273.52999999999997</v>
      </c>
      <c r="O87">
        <v>100.78</v>
      </c>
      <c r="P87">
        <v>8.56</v>
      </c>
      <c r="Q87">
        <v>7.01</v>
      </c>
      <c r="R87" s="93">
        <v>0</v>
      </c>
      <c r="S87" s="93">
        <v>0</v>
      </c>
      <c r="T87" s="93">
        <v>0</v>
      </c>
      <c r="U87">
        <v>9.77</v>
      </c>
      <c r="V87">
        <v>0</v>
      </c>
      <c r="W87">
        <v>8.2799999999999994</v>
      </c>
      <c r="X87">
        <v>51</v>
      </c>
      <c r="Y87">
        <v>17</v>
      </c>
      <c r="Z87">
        <v>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39.33</v>
      </c>
      <c r="AI87">
        <v>39.33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15.87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115.65</v>
      </c>
      <c r="N88">
        <v>273.52999999999997</v>
      </c>
      <c r="O88">
        <v>100.78</v>
      </c>
      <c r="P88">
        <v>8.56</v>
      </c>
      <c r="Q88">
        <v>7.01</v>
      </c>
      <c r="R88" s="93">
        <v>0</v>
      </c>
      <c r="S88" s="93">
        <v>0</v>
      </c>
      <c r="T88" s="93">
        <v>0</v>
      </c>
      <c r="U88">
        <v>9.77</v>
      </c>
      <c r="V88">
        <v>0</v>
      </c>
      <c r="W88">
        <v>8.2799999999999994</v>
      </c>
      <c r="X88">
        <v>47.5</v>
      </c>
      <c r="Y88">
        <v>15.84</v>
      </c>
      <c r="Z88">
        <v>15.83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15.66</v>
      </c>
      <c r="AH88">
        <v>38.33</v>
      </c>
      <c r="AI88">
        <v>38.33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15.87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115.65</v>
      </c>
      <c r="N89">
        <v>273.52999999999997</v>
      </c>
      <c r="O89">
        <v>100.78</v>
      </c>
      <c r="P89">
        <v>9.34</v>
      </c>
      <c r="Q89">
        <v>7.01</v>
      </c>
      <c r="R89" s="93">
        <v>0</v>
      </c>
      <c r="S89" s="93">
        <v>0</v>
      </c>
      <c r="T89" s="93">
        <v>0</v>
      </c>
      <c r="U89">
        <v>9.77</v>
      </c>
      <c r="V89">
        <v>0</v>
      </c>
      <c r="W89">
        <v>8.2799999999999994</v>
      </c>
      <c r="X89">
        <v>46</v>
      </c>
      <c r="Y89">
        <v>15.34</v>
      </c>
      <c r="Z89">
        <v>15.33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14.66</v>
      </c>
      <c r="AH89">
        <v>36.67</v>
      </c>
      <c r="AI89">
        <v>36.67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15.87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115.65</v>
      </c>
      <c r="N90">
        <v>273.52999999999997</v>
      </c>
      <c r="O90">
        <v>100.78</v>
      </c>
      <c r="P90">
        <v>9.34</v>
      </c>
      <c r="Q90">
        <v>7.01</v>
      </c>
      <c r="R90" s="93">
        <v>0</v>
      </c>
      <c r="S90" s="93">
        <v>0</v>
      </c>
      <c r="T90" s="93">
        <v>0</v>
      </c>
      <c r="U90">
        <v>9.77</v>
      </c>
      <c r="V90">
        <v>0</v>
      </c>
      <c r="W90">
        <v>8.2799999999999994</v>
      </c>
      <c r="X90">
        <v>45</v>
      </c>
      <c r="Y90">
        <v>15</v>
      </c>
      <c r="Z90">
        <v>15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14.66</v>
      </c>
      <c r="AH90">
        <v>31.67</v>
      </c>
      <c r="AI90">
        <v>31.67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15.87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115.65</v>
      </c>
      <c r="N91">
        <v>273.52999999999997</v>
      </c>
      <c r="O91">
        <v>100.78</v>
      </c>
      <c r="P91">
        <v>9.34</v>
      </c>
      <c r="Q91">
        <v>7.01</v>
      </c>
      <c r="R91" s="93">
        <v>0</v>
      </c>
      <c r="S91" s="93">
        <v>0</v>
      </c>
      <c r="T91" s="93">
        <v>0</v>
      </c>
      <c r="U91">
        <v>9.6199999999999992</v>
      </c>
      <c r="V91">
        <v>0</v>
      </c>
      <c r="W91">
        <v>8.18</v>
      </c>
      <c r="X91">
        <v>44</v>
      </c>
      <c r="Y91">
        <v>14.66</v>
      </c>
      <c r="Z91">
        <v>14.67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13.34</v>
      </c>
      <c r="AH91">
        <v>30</v>
      </c>
      <c r="AI91">
        <v>30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15.87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115.65</v>
      </c>
      <c r="N92">
        <v>273.52999999999997</v>
      </c>
      <c r="O92">
        <v>100.78</v>
      </c>
      <c r="P92">
        <v>9.34</v>
      </c>
      <c r="Q92">
        <v>7.01</v>
      </c>
      <c r="R92" s="93">
        <v>0</v>
      </c>
      <c r="S92" s="93">
        <v>0</v>
      </c>
      <c r="T92" s="93">
        <v>0</v>
      </c>
      <c r="U92">
        <v>9.6199999999999992</v>
      </c>
      <c r="V92">
        <v>0</v>
      </c>
      <c r="W92">
        <v>8.18</v>
      </c>
      <c r="X92">
        <v>42.5</v>
      </c>
      <c r="Y92">
        <v>14.16</v>
      </c>
      <c r="Z92">
        <v>14.17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</v>
      </c>
      <c r="AH92">
        <v>29.33</v>
      </c>
      <c r="AI92">
        <v>29.33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15.87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115.65</v>
      </c>
      <c r="N93">
        <v>273.52999999999997</v>
      </c>
      <c r="O93">
        <v>100.78</v>
      </c>
      <c r="P93">
        <v>9.34</v>
      </c>
      <c r="Q93">
        <v>7.01</v>
      </c>
      <c r="R93" s="93">
        <v>0</v>
      </c>
      <c r="S93" s="93">
        <v>0</v>
      </c>
      <c r="T93" s="93">
        <v>0</v>
      </c>
      <c r="U93">
        <v>10.16</v>
      </c>
      <c r="V93">
        <v>0</v>
      </c>
      <c r="W93">
        <v>8.18</v>
      </c>
      <c r="X93">
        <v>41</v>
      </c>
      <c r="Y93">
        <v>13.66</v>
      </c>
      <c r="Z93">
        <v>13.67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</v>
      </c>
      <c r="AH93">
        <v>25</v>
      </c>
      <c r="AI93">
        <v>25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15.87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115.65</v>
      </c>
      <c r="N94">
        <v>273.52999999999997</v>
      </c>
      <c r="O94">
        <v>100.78</v>
      </c>
      <c r="P94">
        <v>9.34</v>
      </c>
      <c r="Q94">
        <v>7.01</v>
      </c>
      <c r="R94" s="93">
        <v>0</v>
      </c>
      <c r="S94" s="93">
        <v>0</v>
      </c>
      <c r="T94" s="93">
        <v>0</v>
      </c>
      <c r="U94">
        <v>10.16</v>
      </c>
      <c r="V94">
        <v>0</v>
      </c>
      <c r="W94">
        <v>8.18</v>
      </c>
      <c r="X94">
        <v>40</v>
      </c>
      <c r="Y94">
        <v>13.34</v>
      </c>
      <c r="Z94">
        <v>13.33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</v>
      </c>
      <c r="AH94">
        <v>25</v>
      </c>
      <c r="AI94">
        <v>25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15.87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115.65</v>
      </c>
      <c r="N95">
        <v>273.52999999999997</v>
      </c>
      <c r="O95">
        <v>100.78</v>
      </c>
      <c r="P95">
        <v>9.18</v>
      </c>
      <c r="Q95">
        <v>7.01</v>
      </c>
      <c r="R95" s="93">
        <v>0</v>
      </c>
      <c r="S95" s="93">
        <v>0</v>
      </c>
      <c r="T95" s="93">
        <v>0</v>
      </c>
      <c r="U95">
        <v>10</v>
      </c>
      <c r="V95">
        <v>0</v>
      </c>
      <c r="W95">
        <v>8.1</v>
      </c>
      <c r="X95">
        <v>40</v>
      </c>
      <c r="Y95">
        <v>13.34</v>
      </c>
      <c r="Z95">
        <v>13.33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</v>
      </c>
      <c r="AH95">
        <v>25</v>
      </c>
      <c r="AI95">
        <v>25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15.87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115.65</v>
      </c>
      <c r="N96">
        <v>273.52999999999997</v>
      </c>
      <c r="O96">
        <v>100.78</v>
      </c>
      <c r="P96">
        <v>9.18</v>
      </c>
      <c r="Q96">
        <v>7.01</v>
      </c>
      <c r="R96" s="93">
        <v>0</v>
      </c>
      <c r="S96" s="93">
        <v>0</v>
      </c>
      <c r="T96" s="93">
        <v>0</v>
      </c>
      <c r="U96">
        <v>10</v>
      </c>
      <c r="V96">
        <v>0</v>
      </c>
      <c r="W96">
        <v>8.1</v>
      </c>
      <c r="X96">
        <v>40</v>
      </c>
      <c r="Y96">
        <v>13.34</v>
      </c>
      <c r="Z96">
        <v>13.33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</v>
      </c>
      <c r="AH96">
        <v>25</v>
      </c>
      <c r="AI96">
        <v>25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15.87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115.65</v>
      </c>
      <c r="N97">
        <v>273.52999999999997</v>
      </c>
      <c r="O97">
        <v>100.78</v>
      </c>
      <c r="P97">
        <v>9.18</v>
      </c>
      <c r="Q97">
        <v>7.01</v>
      </c>
      <c r="R97" s="93">
        <v>0</v>
      </c>
      <c r="S97" s="93">
        <v>0</v>
      </c>
      <c r="T97" s="93">
        <v>0</v>
      </c>
      <c r="U97">
        <v>10</v>
      </c>
      <c r="V97">
        <v>0</v>
      </c>
      <c r="W97">
        <v>8.1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</v>
      </c>
      <c r="AH97">
        <v>25</v>
      </c>
      <c r="AI97">
        <v>25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15.87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115.65</v>
      </c>
      <c r="N98">
        <v>273.52999999999997</v>
      </c>
      <c r="O98">
        <v>100.78</v>
      </c>
      <c r="P98">
        <v>9.18</v>
      </c>
      <c r="Q98">
        <v>7.01</v>
      </c>
      <c r="R98" s="93">
        <v>0</v>
      </c>
      <c r="S98" s="93">
        <v>0</v>
      </c>
      <c r="T98" s="93">
        <v>0</v>
      </c>
      <c r="U98">
        <v>10</v>
      </c>
      <c r="V98">
        <v>0</v>
      </c>
      <c r="W98">
        <v>8.1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</v>
      </c>
      <c r="AH98">
        <v>25</v>
      </c>
      <c r="AI98">
        <v>25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5.6409125000000078</v>
      </c>
      <c r="C99" s="34">
        <f t="shared" ref="C99:P99" si="2">SUM(C3:C98)/4000</f>
        <v>1.7422800000000032</v>
      </c>
      <c r="D99" s="93">
        <f t="shared" ref="D99" si="3">SUM(D3:D98)/4000</f>
        <v>0.95060499999999959</v>
      </c>
      <c r="E99" s="34">
        <f>SUM(E3:E98)/4000</f>
        <v>0.33551499999999934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0.11809499999999996</v>
      </c>
      <c r="K99" s="37">
        <f t="shared" si="2"/>
        <v>0.11809499999999996</v>
      </c>
      <c r="L99" s="37">
        <f t="shared" si="2"/>
        <v>0.12103999999999998</v>
      </c>
      <c r="M99">
        <f t="shared" si="2"/>
        <v>2.7755999999999954</v>
      </c>
      <c r="N99">
        <f t="shared" si="2"/>
        <v>6.5647199999999932</v>
      </c>
      <c r="O99">
        <f t="shared" si="2"/>
        <v>2.040182499999998</v>
      </c>
      <c r="P99">
        <f t="shared" si="2"/>
        <v>0.20433499999999993</v>
      </c>
      <c r="Q99">
        <f t="shared" ref="Q99:AF99" si="5">SUM(Q3:Q98)/4000</f>
        <v>0.22959750000000001</v>
      </c>
      <c r="R99" s="93">
        <f t="shared" si="5"/>
        <v>0.34254250000000003</v>
      </c>
      <c r="S99" s="93">
        <f t="shared" si="5"/>
        <v>0.3102975</v>
      </c>
      <c r="T99" s="93">
        <f t="shared" si="5"/>
        <v>0.29776499999999989</v>
      </c>
      <c r="U99">
        <f t="shared" si="5"/>
        <v>0.20771999999999999</v>
      </c>
      <c r="V99">
        <f t="shared" si="5"/>
        <v>0.95604424200000004</v>
      </c>
      <c r="W99">
        <f t="shared" si="5"/>
        <v>0.18452500000000008</v>
      </c>
      <c r="X99">
        <f t="shared" si="5"/>
        <v>1.2710125000000003</v>
      </c>
      <c r="Y99">
        <f t="shared" si="5"/>
        <v>0.42366249999999983</v>
      </c>
      <c r="Z99">
        <f t="shared" si="5"/>
        <v>0.42367499999999991</v>
      </c>
      <c r="AA99">
        <f t="shared" si="5"/>
        <v>1.9293125000000002</v>
      </c>
      <c r="AB99">
        <f t="shared" si="5"/>
        <v>0.38585750000000013</v>
      </c>
      <c r="AC99">
        <f t="shared" si="5"/>
        <v>0.7452725</v>
      </c>
      <c r="AD99">
        <f t="shared" si="5"/>
        <v>0.37261500000000009</v>
      </c>
      <c r="AE99">
        <f t="shared" si="5"/>
        <v>0.73075000000000001</v>
      </c>
      <c r="AF99">
        <f t="shared" si="5"/>
        <v>0.36549999999999999</v>
      </c>
      <c r="AG99">
        <f t="shared" ref="AG99:AM99" si="6">SUM(AG3:AG98)/4000</f>
        <v>0.33379750000000002</v>
      </c>
      <c r="AH99">
        <f t="shared" si="6"/>
        <v>0.9625699999999997</v>
      </c>
      <c r="AI99">
        <f t="shared" si="6"/>
        <v>0.9625699999999997</v>
      </c>
      <c r="AJ99">
        <f t="shared" si="6"/>
        <v>0.7124500000000008</v>
      </c>
      <c r="AK99">
        <f t="shared" si="6"/>
        <v>1.518</v>
      </c>
      <c r="AL99">
        <f t="shared" si="6"/>
        <v>0.64724999999999999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0.3417309090909092</v>
      </c>
      <c r="E3">
        <v>0</v>
      </c>
      <c r="F3">
        <v>0</v>
      </c>
      <c r="G3">
        <v>0.33130146575342467</v>
      </c>
      <c r="H3">
        <v>0</v>
      </c>
      <c r="I3">
        <v>0</v>
      </c>
      <c r="J3">
        <v>0.8683568153846154</v>
      </c>
      <c r="K3">
        <v>493.2611689213939</v>
      </c>
      <c r="L3">
        <v>9.0361173025275396E-2</v>
      </c>
      <c r="M3">
        <v>15.447965454545454</v>
      </c>
      <c r="N3">
        <v>51.809890666439749</v>
      </c>
      <c r="O3">
        <v>72.328480970218294</v>
      </c>
      <c r="P3">
        <v>26.209448404448857</v>
      </c>
      <c r="Q3">
        <v>9.4679316569037653</v>
      </c>
      <c r="R3">
        <v>9.3289804966887413</v>
      </c>
      <c r="S3">
        <v>11.528902534403668</v>
      </c>
      <c r="T3">
        <v>0.69068329166666664</v>
      </c>
      <c r="U3">
        <v>57.19845641140013</v>
      </c>
      <c r="V3">
        <v>8.840843578528828</v>
      </c>
      <c r="W3">
        <v>19.709667967045203</v>
      </c>
      <c r="X3">
        <v>42.012259948243411</v>
      </c>
      <c r="Y3">
        <v>0</v>
      </c>
      <c r="Z3">
        <v>8.3113692223636342</v>
      </c>
      <c r="AA3">
        <v>17.909615684810134</v>
      </c>
      <c r="AB3">
        <v>20.92686405585243</v>
      </c>
      <c r="AC3">
        <v>15.006098202378745</v>
      </c>
      <c r="AD3">
        <v>9.3525031641662508</v>
      </c>
      <c r="AE3">
        <v>25.49130756490397</v>
      </c>
      <c r="AF3">
        <v>5.9045049828847445</v>
      </c>
      <c r="AG3">
        <v>31.590302737101755</v>
      </c>
      <c r="AH3">
        <v>23.684292201477845</v>
      </c>
      <c r="AI3">
        <v>0</v>
      </c>
      <c r="AJ3">
        <v>0</v>
      </c>
      <c r="AK3">
        <v>29.247646823640672</v>
      </c>
      <c r="AL3">
        <v>57.287434018502573</v>
      </c>
      <c r="AM3">
        <v>8.0946615081481657</v>
      </c>
      <c r="AN3">
        <v>4.1915578417713879E-2</v>
      </c>
      <c r="AO3">
        <v>0</v>
      </c>
      <c r="AP3">
        <v>5.1704618868268426</v>
      </c>
      <c r="AQ3">
        <v>6.2413605652049577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3.0796947459138182</v>
      </c>
      <c r="BA3">
        <v>0.93818160194174749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1122.5876738580891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493.2611689213939</v>
      </c>
      <c r="L4">
        <v>0</v>
      </c>
      <c r="M4">
        <v>15.679228271304348</v>
      </c>
      <c r="N4">
        <v>51.809890666439749</v>
      </c>
      <c r="O4">
        <v>72.328480970218294</v>
      </c>
      <c r="P4">
        <v>26.539039931912811</v>
      </c>
      <c r="Q4">
        <v>9.4679316569037653</v>
      </c>
      <c r="R4">
        <v>9.3289804966887413</v>
      </c>
      <c r="S4">
        <v>11.528902534403668</v>
      </c>
      <c r="T4">
        <v>0.69068329166666664</v>
      </c>
      <c r="U4">
        <v>57.30931395913138</v>
      </c>
      <c r="V4">
        <v>8.840843578528828</v>
      </c>
      <c r="W4">
        <v>19.709667967045203</v>
      </c>
      <c r="X4">
        <v>42.012259948243411</v>
      </c>
      <c r="Y4">
        <v>0</v>
      </c>
      <c r="Z4">
        <v>8.3113692223636342</v>
      </c>
      <c r="AA4">
        <v>17.909615684810134</v>
      </c>
      <c r="AB4">
        <v>20.92686405585243</v>
      </c>
      <c r="AC4">
        <v>15.006098202378745</v>
      </c>
      <c r="AD4">
        <v>9.3525031641662508</v>
      </c>
      <c r="AE4">
        <v>25.49130756490397</v>
      </c>
      <c r="AF4">
        <v>5.9045049828847445</v>
      </c>
      <c r="AG4">
        <v>31.590302737101755</v>
      </c>
      <c r="AH4">
        <v>23.684292201477845</v>
      </c>
      <c r="AI4">
        <v>0</v>
      </c>
      <c r="AJ4">
        <v>0</v>
      </c>
      <c r="AK4">
        <v>29.247646823640672</v>
      </c>
      <c r="AL4">
        <v>57.287434018502573</v>
      </c>
      <c r="AM4">
        <v>8.0946615081481657</v>
      </c>
      <c r="AN4">
        <v>4.1915578417713879E-2</v>
      </c>
      <c r="AO4">
        <v>0</v>
      </c>
      <c r="AP4">
        <v>5.1704618868268426</v>
      </c>
      <c r="AQ4">
        <v>6.2413605652049577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2.0582671224944318</v>
      </c>
      <c r="BA4">
        <v>0.93818160194174749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1120.6062077633696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496.20235362955265</v>
      </c>
      <c r="L5">
        <v>0</v>
      </c>
      <c r="M5">
        <v>15.679228271304348</v>
      </c>
      <c r="N5">
        <v>51.809890666439749</v>
      </c>
      <c r="O5">
        <v>72.328480970218294</v>
      </c>
      <c r="P5">
        <v>26.880798121896163</v>
      </c>
      <c r="Q5">
        <v>9.4704354022988504</v>
      </c>
      <c r="R5">
        <v>9.3295823377546174</v>
      </c>
      <c r="S5">
        <v>11.530950445945946</v>
      </c>
      <c r="T5">
        <v>0.69068329166666664</v>
      </c>
      <c r="U5">
        <v>57.30931395913138</v>
      </c>
      <c r="V5">
        <v>8.840843578528828</v>
      </c>
      <c r="W5">
        <v>19.709667967045203</v>
      </c>
      <c r="X5">
        <v>42.012259948243411</v>
      </c>
      <c r="Y5">
        <v>0</v>
      </c>
      <c r="Z5">
        <v>8.3113692223636342</v>
      </c>
      <c r="AA5">
        <v>17.909615684810134</v>
      </c>
      <c r="AB5">
        <v>20.92686405585243</v>
      </c>
      <c r="AC5">
        <v>15.006098202378745</v>
      </c>
      <c r="AD5">
        <v>9.3525031641662508</v>
      </c>
      <c r="AE5">
        <v>25.49130756490397</v>
      </c>
      <c r="AF5">
        <v>5.9045049828847445</v>
      </c>
      <c r="AG5">
        <v>31.590302737101755</v>
      </c>
      <c r="AH5">
        <v>23.684292201477845</v>
      </c>
      <c r="AI5">
        <v>0</v>
      </c>
      <c r="AJ5">
        <v>0</v>
      </c>
      <c r="AK5">
        <v>29.247646823640672</v>
      </c>
      <c r="AL5">
        <v>57.287434018502573</v>
      </c>
      <c r="AM5">
        <v>8.0946615081481657</v>
      </c>
      <c r="AN5">
        <v>4.1915578417713879E-2</v>
      </c>
      <c r="AO5">
        <v>0</v>
      </c>
      <c r="AP5">
        <v>5.1704618868268426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2.0582671224944318</v>
      </c>
      <c r="BA5">
        <v>0.93818160194174749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1117.6529435943098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493.26608950187995</v>
      </c>
      <c r="L6">
        <v>0</v>
      </c>
      <c r="M6">
        <v>15.679228271304348</v>
      </c>
      <c r="N6">
        <v>51.809890666439749</v>
      </c>
      <c r="O6">
        <v>72.328480970218294</v>
      </c>
      <c r="P6">
        <v>26.889582240773571</v>
      </c>
      <c r="Q6">
        <v>9.4704354022988504</v>
      </c>
      <c r="R6">
        <v>9.3295823377546174</v>
      </c>
      <c r="S6">
        <v>11.530950445945946</v>
      </c>
      <c r="T6">
        <v>0.69068329166666664</v>
      </c>
      <c r="U6">
        <v>57.30931395913138</v>
      </c>
      <c r="V6">
        <v>8.840843578528828</v>
      </c>
      <c r="W6">
        <v>19.709667967045203</v>
      </c>
      <c r="X6">
        <v>42.012259948243411</v>
      </c>
      <c r="Y6">
        <v>0</v>
      </c>
      <c r="Z6">
        <v>8.3113692223636342</v>
      </c>
      <c r="AA6">
        <v>17.909615684810134</v>
      </c>
      <c r="AB6">
        <v>20.92686405585243</v>
      </c>
      <c r="AC6">
        <v>15.006098202378745</v>
      </c>
      <c r="AD6">
        <v>9.3525031641662508</v>
      </c>
      <c r="AE6">
        <v>25.49130756490397</v>
      </c>
      <c r="AF6">
        <v>5.9045049828847445</v>
      </c>
      <c r="AG6">
        <v>31.590302737101755</v>
      </c>
      <c r="AH6">
        <v>23.684292201477845</v>
      </c>
      <c r="AI6">
        <v>0</v>
      </c>
      <c r="AJ6">
        <v>0</v>
      </c>
      <c r="AK6">
        <v>29.247646823640672</v>
      </c>
      <c r="AL6">
        <v>57.287434018502573</v>
      </c>
      <c r="AM6">
        <v>8.0946615081481657</v>
      </c>
      <c r="AN6">
        <v>4.1915578417713879E-2</v>
      </c>
      <c r="AO6">
        <v>0</v>
      </c>
      <c r="AP6">
        <v>1.1429443498757248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1.0231109999999997</v>
      </c>
      <c r="BA6">
        <v>0.93818160194174749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1109.6627899260693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493.26608950187995</v>
      </c>
      <c r="L7">
        <v>0</v>
      </c>
      <c r="M7">
        <v>15.679228271304348</v>
      </c>
      <c r="N7">
        <v>51.809890666439749</v>
      </c>
      <c r="O7">
        <v>72.328480970218294</v>
      </c>
      <c r="P7">
        <v>26.889582240773571</v>
      </c>
      <c r="Q7">
        <v>9.4704354022988504</v>
      </c>
      <c r="R7">
        <v>9.3295823377546174</v>
      </c>
      <c r="S7">
        <v>11.530950445945946</v>
      </c>
      <c r="T7">
        <v>0.69068329166666664</v>
      </c>
      <c r="U7">
        <v>57.30931395913138</v>
      </c>
      <c r="V7">
        <v>8.840843578528828</v>
      </c>
      <c r="W7">
        <v>19.709667967045203</v>
      </c>
      <c r="X7">
        <v>42.012259948243411</v>
      </c>
      <c r="Y7">
        <v>0</v>
      </c>
      <c r="Z7">
        <v>8.3113692223636342</v>
      </c>
      <c r="AA7">
        <v>17.909615684810134</v>
      </c>
      <c r="AB7">
        <v>20.92686405585243</v>
      </c>
      <c r="AC7">
        <v>15.006098202378745</v>
      </c>
      <c r="AD7">
        <v>9.3525031641662508</v>
      </c>
      <c r="AE7">
        <v>25.49130756490397</v>
      </c>
      <c r="AF7">
        <v>5.9045049828847445</v>
      </c>
      <c r="AG7">
        <v>31.590302737101755</v>
      </c>
      <c r="AH7">
        <v>23.684292201477845</v>
      </c>
      <c r="AI7">
        <v>0</v>
      </c>
      <c r="AJ7">
        <v>0</v>
      </c>
      <c r="AK7">
        <v>29.247646823640672</v>
      </c>
      <c r="AL7">
        <v>57.287434018502573</v>
      </c>
      <c r="AM7">
        <v>8.0946615081481657</v>
      </c>
      <c r="AN7">
        <v>4.1915578417713879E-2</v>
      </c>
      <c r="AO7">
        <v>0</v>
      </c>
      <c r="AP7">
        <v>1.1429443498757248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0.93818160194174749</v>
      </c>
      <c r="BB7">
        <v>2.4616217953667956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1108.6396789260693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493.26608950187995</v>
      </c>
      <c r="L8">
        <v>0</v>
      </c>
      <c r="M8">
        <v>15.679228271304348</v>
      </c>
      <c r="N8">
        <v>51.809890666439749</v>
      </c>
      <c r="O8">
        <v>72.328480970218294</v>
      </c>
      <c r="P8">
        <v>26.889582240773571</v>
      </c>
      <c r="Q8">
        <v>9.4704354022988504</v>
      </c>
      <c r="R8">
        <v>9.3295823377546174</v>
      </c>
      <c r="S8">
        <v>11.530950445945946</v>
      </c>
      <c r="T8">
        <v>0.69068329166666664</v>
      </c>
      <c r="U8">
        <v>57.30931395913138</v>
      </c>
      <c r="V8">
        <v>8.840843578528828</v>
      </c>
      <c r="W8">
        <v>19.709667967045203</v>
      </c>
      <c r="X8">
        <v>42.012259948243411</v>
      </c>
      <c r="Y8">
        <v>0</v>
      </c>
      <c r="Z8">
        <v>8.3113692223636342</v>
      </c>
      <c r="AA8">
        <v>17.909615684810134</v>
      </c>
      <c r="AB8">
        <v>20.92686405585243</v>
      </c>
      <c r="AC8">
        <v>15.006098202378745</v>
      </c>
      <c r="AD8">
        <v>9.3525031641662508</v>
      </c>
      <c r="AE8">
        <v>25.49130756490397</v>
      </c>
      <c r="AF8">
        <v>5.9045049828847445</v>
      </c>
      <c r="AG8">
        <v>31.590302737101755</v>
      </c>
      <c r="AH8">
        <v>23.684292201477845</v>
      </c>
      <c r="AI8">
        <v>1.8404550981060424</v>
      </c>
      <c r="AJ8">
        <v>0</v>
      </c>
      <c r="AK8">
        <v>29.247646823640672</v>
      </c>
      <c r="AL8">
        <v>57.287434018502573</v>
      </c>
      <c r="AM8">
        <v>8.0946615081481657</v>
      </c>
      <c r="AN8">
        <v>4.1915578417713879E-2</v>
      </c>
      <c r="AO8">
        <v>0</v>
      </c>
      <c r="AP8">
        <v>1.1429443498757248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0.93818160194174749</v>
      </c>
      <c r="BB8">
        <v>2.4616217953667956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1110.4801340241752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493.26608950187995</v>
      </c>
      <c r="L9">
        <v>0</v>
      </c>
      <c r="M9">
        <v>15.679228271304348</v>
      </c>
      <c r="N9">
        <v>51.809890666439749</v>
      </c>
      <c r="O9">
        <v>72.328480970218294</v>
      </c>
      <c r="P9">
        <v>26.889582240773571</v>
      </c>
      <c r="Q9">
        <v>9.4704354022988504</v>
      </c>
      <c r="R9">
        <v>9.3305415039536097</v>
      </c>
      <c r="S9">
        <v>11.530950445945946</v>
      </c>
      <c r="T9">
        <v>0.69068329166666664</v>
      </c>
      <c r="U9">
        <v>57.30931395913138</v>
      </c>
      <c r="V9">
        <v>8.840843578528828</v>
      </c>
      <c r="W9">
        <v>19.709667967045203</v>
      </c>
      <c r="X9">
        <v>42.012259948243411</v>
      </c>
      <c r="Y9">
        <v>0</v>
      </c>
      <c r="Z9">
        <v>8.3113692223636342</v>
      </c>
      <c r="AA9">
        <v>17.909615684810134</v>
      </c>
      <c r="AB9">
        <v>20.92686405585243</v>
      </c>
      <c r="AC9">
        <v>15.006098202378745</v>
      </c>
      <c r="AD9">
        <v>9.3525031641662508</v>
      </c>
      <c r="AE9">
        <v>25.49130756490397</v>
      </c>
      <c r="AF9">
        <v>5.9045049828847445</v>
      </c>
      <c r="AG9">
        <v>31.590302737101755</v>
      </c>
      <c r="AH9">
        <v>23.684292201477845</v>
      </c>
      <c r="AI9">
        <v>1.8404550981060424</v>
      </c>
      <c r="AJ9">
        <v>0</v>
      </c>
      <c r="AK9">
        <v>29.247646823640672</v>
      </c>
      <c r="AL9">
        <v>57.287434018502573</v>
      </c>
      <c r="AM9">
        <v>8.0946615081481657</v>
      </c>
      <c r="AN9">
        <v>4.1915578417713879E-2</v>
      </c>
      <c r="AO9">
        <v>0</v>
      </c>
      <c r="AP9">
        <v>1.1429443498757248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0.93818160194174749</v>
      </c>
      <c r="BB9">
        <v>2.4616217953667956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1110.4810931903744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495.57237273716123</v>
      </c>
      <c r="L10">
        <v>0</v>
      </c>
      <c r="M10">
        <v>15.679228271304348</v>
      </c>
      <c r="N10">
        <v>51.809890666439749</v>
      </c>
      <c r="O10">
        <v>72.328480970218294</v>
      </c>
      <c r="P10">
        <v>26.889582240773571</v>
      </c>
      <c r="Q10">
        <v>9.6415052887287693</v>
      </c>
      <c r="R10">
        <v>9.3305415039536097</v>
      </c>
      <c r="S10">
        <v>11.530950445945946</v>
      </c>
      <c r="T10">
        <v>0.69068329166666664</v>
      </c>
      <c r="U10">
        <v>57.30931395913138</v>
      </c>
      <c r="V10">
        <v>8.840843578528828</v>
      </c>
      <c r="W10">
        <v>19.709667967045203</v>
      </c>
      <c r="X10">
        <v>42.012259948243411</v>
      </c>
      <c r="Y10">
        <v>0</v>
      </c>
      <c r="Z10">
        <v>8.3113692223636342</v>
      </c>
      <c r="AA10">
        <v>17.909615684810134</v>
      </c>
      <c r="AB10">
        <v>20.92686405585243</v>
      </c>
      <c r="AC10">
        <v>15.006098202378745</v>
      </c>
      <c r="AD10">
        <v>9.3525031641662508</v>
      </c>
      <c r="AE10">
        <v>25.49130756490397</v>
      </c>
      <c r="AF10">
        <v>5.9045049828847445</v>
      </c>
      <c r="AG10">
        <v>31.590302737101755</v>
      </c>
      <c r="AH10">
        <v>23.684292201477845</v>
      </c>
      <c r="AI10">
        <v>1.8404550981060424</v>
      </c>
      <c r="AJ10">
        <v>0</v>
      </c>
      <c r="AK10">
        <v>29.247646823640672</v>
      </c>
      <c r="AL10">
        <v>57.287434018502573</v>
      </c>
      <c r="AM10">
        <v>8.0946615081481657</v>
      </c>
      <c r="AN10">
        <v>4.1915578417713879E-2</v>
      </c>
      <c r="AO10">
        <v>0</v>
      </c>
      <c r="AP10">
        <v>1.1429443498757248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0.93818160194174749</v>
      </c>
      <c r="BB10">
        <v>2.4616217953667956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1112.9584463120855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495.57237273716123</v>
      </c>
      <c r="L11">
        <v>3.3981051155570552E-4</v>
      </c>
      <c r="M11">
        <v>15.679228271304348</v>
      </c>
      <c r="N11">
        <v>51.809890666439749</v>
      </c>
      <c r="O11">
        <v>72.328480970218294</v>
      </c>
      <c r="P11">
        <v>26.889582240773571</v>
      </c>
      <c r="Q11">
        <v>8.3192949563191618</v>
      </c>
      <c r="R11">
        <v>9.3305415039536097</v>
      </c>
      <c r="S11">
        <v>10.131967392756351</v>
      </c>
      <c r="T11">
        <v>0.69068329166666664</v>
      </c>
      <c r="U11">
        <v>57.30931395913138</v>
      </c>
      <c r="V11">
        <v>8.840843578528828</v>
      </c>
      <c r="W11">
        <v>19.709667967045203</v>
      </c>
      <c r="X11">
        <v>42.012259948243411</v>
      </c>
      <c r="Y11">
        <v>0</v>
      </c>
      <c r="Z11">
        <v>8.3113692223636342</v>
      </c>
      <c r="AA11">
        <v>17.909615684810134</v>
      </c>
      <c r="AB11">
        <v>20.92686405585243</v>
      </c>
      <c r="AC11">
        <v>15.006098202378745</v>
      </c>
      <c r="AD11">
        <v>9.3525031641662508</v>
      </c>
      <c r="AE11">
        <v>25.49130756490397</v>
      </c>
      <c r="AF11">
        <v>5.9045049828847445</v>
      </c>
      <c r="AG11">
        <v>31.590302737101755</v>
      </c>
      <c r="AH11">
        <v>23.684292201477845</v>
      </c>
      <c r="AI11">
        <v>1.8404550981060424</v>
      </c>
      <c r="AJ11">
        <v>0</v>
      </c>
      <c r="AK11">
        <v>29.247646823640672</v>
      </c>
      <c r="AL11">
        <v>57.287434018502573</v>
      </c>
      <c r="AM11">
        <v>8.0946615081481657</v>
      </c>
      <c r="AN11">
        <v>4.1915578417713879E-2</v>
      </c>
      <c r="AO11">
        <v>0</v>
      </c>
      <c r="AP11">
        <v>1.1429443498757248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0.93818160194174749</v>
      </c>
      <c r="BB11">
        <v>2.4616217953667956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1110.2375927369976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495.57237273716123</v>
      </c>
      <c r="L12">
        <v>0</v>
      </c>
      <c r="M12">
        <v>15.679228271304348</v>
      </c>
      <c r="N12">
        <v>51.809890666439749</v>
      </c>
      <c r="O12">
        <v>72.328480970218294</v>
      </c>
      <c r="P12">
        <v>26.889582240773571</v>
      </c>
      <c r="Q12">
        <v>9.6415052887287693</v>
      </c>
      <c r="R12">
        <v>8.2294876752637762</v>
      </c>
      <c r="S12">
        <v>11.785960227103191</v>
      </c>
      <c r="T12">
        <v>0.69068329166666664</v>
      </c>
      <c r="U12">
        <v>57.30931395913138</v>
      </c>
      <c r="V12">
        <v>8.840843578528828</v>
      </c>
      <c r="W12">
        <v>19.709667967045203</v>
      </c>
      <c r="X12">
        <v>42.012259948243411</v>
      </c>
      <c r="Y12">
        <v>0</v>
      </c>
      <c r="Z12">
        <v>8.3113692223636342</v>
      </c>
      <c r="AA12">
        <v>17.909615684810134</v>
      </c>
      <c r="AB12">
        <v>20.92686405585243</v>
      </c>
      <c r="AC12">
        <v>15.006098202378745</v>
      </c>
      <c r="AD12">
        <v>9.3525031641662508</v>
      </c>
      <c r="AE12">
        <v>25.49130756490397</v>
      </c>
      <c r="AF12">
        <v>5.9045049828847445</v>
      </c>
      <c r="AG12">
        <v>31.590302737101755</v>
      </c>
      <c r="AH12">
        <v>23.684292201477845</v>
      </c>
      <c r="AI12">
        <v>1.8404550981060424</v>
      </c>
      <c r="AJ12">
        <v>0</v>
      </c>
      <c r="AK12">
        <v>29.247646823640672</v>
      </c>
      <c r="AL12">
        <v>57.287434018502573</v>
      </c>
      <c r="AM12">
        <v>8.0946615081481657</v>
      </c>
      <c r="AN12">
        <v>4.1915578417713879E-2</v>
      </c>
      <c r="AO12">
        <v>0</v>
      </c>
      <c r="AP12">
        <v>1.1429443498757248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0.93818160194174749</v>
      </c>
      <c r="BB12">
        <v>2.4616217953667956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1112.1124022645527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495.57237273716123</v>
      </c>
      <c r="L13">
        <v>0</v>
      </c>
      <c r="M13">
        <v>19.807740906599552</v>
      </c>
      <c r="N13">
        <v>51.809890666439749</v>
      </c>
      <c r="O13">
        <v>72.328480970218294</v>
      </c>
      <c r="P13">
        <v>26.889582240773567</v>
      </c>
      <c r="Q13">
        <v>9.6415052887287693</v>
      </c>
      <c r="R13">
        <v>8.2210815789473681</v>
      </c>
      <c r="S13">
        <v>11.785960227103191</v>
      </c>
      <c r="T13">
        <v>1.4196514113712373</v>
      </c>
      <c r="U13">
        <v>57.30931395913138</v>
      </c>
      <c r="V13">
        <v>8.840843578528828</v>
      </c>
      <c r="W13">
        <v>19.709667967045203</v>
      </c>
      <c r="X13">
        <v>42.012259948243411</v>
      </c>
      <c r="Y13">
        <v>0</v>
      </c>
      <c r="Z13">
        <v>8.3113692223636342</v>
      </c>
      <c r="AA13">
        <v>17.909615684810134</v>
      </c>
      <c r="AB13">
        <v>20.92686405585243</v>
      </c>
      <c r="AC13">
        <v>15.006098202378745</v>
      </c>
      <c r="AD13">
        <v>9.3525031641662508</v>
      </c>
      <c r="AE13">
        <v>25.49130756490397</v>
      </c>
      <c r="AF13">
        <v>5.9045049828847445</v>
      </c>
      <c r="AG13">
        <v>31.590302737101755</v>
      </c>
      <c r="AH13">
        <v>23.684292201477845</v>
      </c>
      <c r="AI13">
        <v>1.8404550981060424</v>
      </c>
      <c r="AJ13">
        <v>0</v>
      </c>
      <c r="AK13">
        <v>29.247646823640672</v>
      </c>
      <c r="AL13">
        <v>57.287434018502573</v>
      </c>
      <c r="AM13">
        <v>8.0946615081481657</v>
      </c>
      <c r="AN13">
        <v>4.1915578417713879E-2</v>
      </c>
      <c r="AO13">
        <v>0</v>
      </c>
      <c r="AP13">
        <v>1.1429443498757248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0.93818160194174749</v>
      </c>
      <c r="BB13">
        <v>2.4616217953667956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1116.9614769232362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495.57237273716123</v>
      </c>
      <c r="L14">
        <v>0</v>
      </c>
      <c r="M14">
        <v>31.119050598682815</v>
      </c>
      <c r="N14">
        <v>51.809890666439749</v>
      </c>
      <c r="O14">
        <v>72.328480970218294</v>
      </c>
      <c r="P14">
        <v>26.889582240773567</v>
      </c>
      <c r="Q14">
        <v>9.6415052887287693</v>
      </c>
      <c r="R14">
        <v>9.5847614680165663</v>
      </c>
      <c r="S14">
        <v>11.785960227103191</v>
      </c>
      <c r="T14">
        <v>1.4196514113712373</v>
      </c>
      <c r="U14">
        <v>57.30931395913138</v>
      </c>
      <c r="V14">
        <v>8.840843578528828</v>
      </c>
      <c r="W14">
        <v>19.709667967045203</v>
      </c>
      <c r="X14">
        <v>42.012259948243411</v>
      </c>
      <c r="Y14">
        <v>0</v>
      </c>
      <c r="Z14">
        <v>8.3113692223636342</v>
      </c>
      <c r="AA14">
        <v>17.909615684810134</v>
      </c>
      <c r="AB14">
        <v>20.92686405585243</v>
      </c>
      <c r="AC14">
        <v>15.006098202378745</v>
      </c>
      <c r="AD14">
        <v>9.3525031641662508</v>
      </c>
      <c r="AE14">
        <v>25.49130756490397</v>
      </c>
      <c r="AF14">
        <v>5.9045049828847445</v>
      </c>
      <c r="AG14">
        <v>31.590302737101755</v>
      </c>
      <c r="AH14">
        <v>23.684292201477845</v>
      </c>
      <c r="AI14">
        <v>1.8404550981060424</v>
      </c>
      <c r="AJ14">
        <v>0</v>
      </c>
      <c r="AK14">
        <v>29.247646823640672</v>
      </c>
      <c r="AL14">
        <v>57.287434018502573</v>
      </c>
      <c r="AM14">
        <v>8.0946615081481657</v>
      </c>
      <c r="AN14">
        <v>4.1915578417713879E-2</v>
      </c>
      <c r="AO14">
        <v>0</v>
      </c>
      <c r="AP14">
        <v>1.1429443498757248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0.93818160194174749</v>
      </c>
      <c r="BB14">
        <v>2.4616217953667956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1129.6364665043889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495.57237273716123</v>
      </c>
      <c r="L15">
        <v>0</v>
      </c>
      <c r="M15">
        <v>33.082030079571219</v>
      </c>
      <c r="N15">
        <v>51.809890666439749</v>
      </c>
      <c r="O15">
        <v>72.328480970218294</v>
      </c>
      <c r="P15">
        <v>26.893916473887817</v>
      </c>
      <c r="Q15">
        <v>9.6415052887287693</v>
      </c>
      <c r="R15">
        <v>9.5847614680165663</v>
      </c>
      <c r="S15">
        <v>11.785960227103191</v>
      </c>
      <c r="T15">
        <v>1.4196514113712373</v>
      </c>
      <c r="U15">
        <v>57.30931395913138</v>
      </c>
      <c r="V15">
        <v>8.840843578528828</v>
      </c>
      <c r="W15">
        <v>19.709667967045203</v>
      </c>
      <c r="X15">
        <v>42.012259948243411</v>
      </c>
      <c r="Y15">
        <v>0</v>
      </c>
      <c r="Z15">
        <v>8.3113692223636342</v>
      </c>
      <c r="AA15">
        <v>17.909615684810134</v>
      </c>
      <c r="AB15">
        <v>20.92686405585243</v>
      </c>
      <c r="AC15">
        <v>15.006098202378745</v>
      </c>
      <c r="AD15">
        <v>9.3525031641662508</v>
      </c>
      <c r="AE15">
        <v>25.49130756490397</v>
      </c>
      <c r="AF15">
        <v>5.9045049828847445</v>
      </c>
      <c r="AG15">
        <v>31.590302737101755</v>
      </c>
      <c r="AH15">
        <v>23.684292201477845</v>
      </c>
      <c r="AI15">
        <v>1.8404550981060424</v>
      </c>
      <c r="AJ15">
        <v>0</v>
      </c>
      <c r="AK15">
        <v>29.247646823640672</v>
      </c>
      <c r="AL15">
        <v>57.287434018502573</v>
      </c>
      <c r="AM15">
        <v>8.0946615081481657</v>
      </c>
      <c r="AN15">
        <v>4.1915578417713879E-2</v>
      </c>
      <c r="AO15">
        <v>0</v>
      </c>
      <c r="AP15">
        <v>1.1429443498757248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0.93818160194174749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1131.6037802183914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495.57237273716123</v>
      </c>
      <c r="L16">
        <v>0</v>
      </c>
      <c r="M16">
        <v>33.082030079571219</v>
      </c>
      <c r="N16">
        <v>51.809890666439749</v>
      </c>
      <c r="O16">
        <v>72.328480970218294</v>
      </c>
      <c r="P16">
        <v>26.893916473887817</v>
      </c>
      <c r="Q16">
        <v>9.6415052887287693</v>
      </c>
      <c r="R16">
        <v>9.5847614680165663</v>
      </c>
      <c r="S16">
        <v>11.785960227103191</v>
      </c>
      <c r="T16">
        <v>1.4196514113712373</v>
      </c>
      <c r="U16">
        <v>57.30931395913138</v>
      </c>
      <c r="V16">
        <v>8.840843578528828</v>
      </c>
      <c r="W16">
        <v>19.709667967045203</v>
      </c>
      <c r="X16">
        <v>42.012259948243411</v>
      </c>
      <c r="Y16">
        <v>0</v>
      </c>
      <c r="Z16">
        <v>8.3113692223636342</v>
      </c>
      <c r="AA16">
        <v>17.909615684810134</v>
      </c>
      <c r="AB16">
        <v>20.92686405585243</v>
      </c>
      <c r="AC16">
        <v>15.006098202378745</v>
      </c>
      <c r="AD16">
        <v>9.3525031641662508</v>
      </c>
      <c r="AE16">
        <v>25.49130756490397</v>
      </c>
      <c r="AF16">
        <v>5.9045049828847445</v>
      </c>
      <c r="AG16">
        <v>31.590302737101755</v>
      </c>
      <c r="AH16">
        <v>23.684292201477845</v>
      </c>
      <c r="AI16">
        <v>1.8404550981060424</v>
      </c>
      <c r="AJ16">
        <v>0</v>
      </c>
      <c r="AK16">
        <v>29.247646823640672</v>
      </c>
      <c r="AL16">
        <v>57.287434018502573</v>
      </c>
      <c r="AM16">
        <v>8.0946615081481657</v>
      </c>
      <c r="AN16">
        <v>4.1915578417713879E-2</v>
      </c>
      <c r="AO16">
        <v>0</v>
      </c>
      <c r="AP16">
        <v>1.1429443498757248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0.93818160194174749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1131.6037802183914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495.57237273716123</v>
      </c>
      <c r="L17">
        <v>0</v>
      </c>
      <c r="M17">
        <v>33.082030079571219</v>
      </c>
      <c r="N17">
        <v>51.809890666439749</v>
      </c>
      <c r="O17">
        <v>72.328480970218294</v>
      </c>
      <c r="P17">
        <v>29.452111558498899</v>
      </c>
      <c r="Q17">
        <v>9.6415052887287693</v>
      </c>
      <c r="R17">
        <v>9.5847614680165663</v>
      </c>
      <c r="S17">
        <v>11.785960227103191</v>
      </c>
      <c r="T17">
        <v>1.4196514113712373</v>
      </c>
      <c r="U17">
        <v>57.30931395913138</v>
      </c>
      <c r="V17">
        <v>8.840843578528828</v>
      </c>
      <c r="W17">
        <v>19.709667967045203</v>
      </c>
      <c r="X17">
        <v>42.012259948243411</v>
      </c>
      <c r="Y17">
        <v>0</v>
      </c>
      <c r="Z17">
        <v>8.3113692223636342</v>
      </c>
      <c r="AA17">
        <v>17.909615684810134</v>
      </c>
      <c r="AB17">
        <v>20.92686405585243</v>
      </c>
      <c r="AC17">
        <v>15.006098202378745</v>
      </c>
      <c r="AD17">
        <v>9.3525031641662508</v>
      </c>
      <c r="AE17">
        <v>25.49130756490397</v>
      </c>
      <c r="AF17">
        <v>5.9045049828847445</v>
      </c>
      <c r="AG17">
        <v>31.590302737101755</v>
      </c>
      <c r="AH17">
        <v>23.684292201477845</v>
      </c>
      <c r="AI17">
        <v>1.8404550981060424</v>
      </c>
      <c r="AJ17">
        <v>0</v>
      </c>
      <c r="AK17">
        <v>29.247646823640672</v>
      </c>
      <c r="AL17">
        <v>57.287434018502573</v>
      </c>
      <c r="AM17">
        <v>8.0946615081481657</v>
      </c>
      <c r="AN17">
        <v>4.1915578417713879E-2</v>
      </c>
      <c r="AO17">
        <v>0</v>
      </c>
      <c r="AP17">
        <v>1.1429443498757248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0.93818160194174749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1134.1619753030022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495.57237273716123</v>
      </c>
      <c r="L18">
        <v>0</v>
      </c>
      <c r="M18">
        <v>33.082030079571219</v>
      </c>
      <c r="N18">
        <v>51.809890666439749</v>
      </c>
      <c r="O18">
        <v>72.328480970218294</v>
      </c>
      <c r="P18">
        <v>29.595279129925295</v>
      </c>
      <c r="Q18">
        <v>9.6415052887287693</v>
      </c>
      <c r="R18">
        <v>9.5847614680165663</v>
      </c>
      <c r="S18">
        <v>11.785960227103191</v>
      </c>
      <c r="T18">
        <v>1.4196514113712373</v>
      </c>
      <c r="U18">
        <v>57.30931395913138</v>
      </c>
      <c r="V18">
        <v>8.840843578528828</v>
      </c>
      <c r="W18">
        <v>19.709667967045203</v>
      </c>
      <c r="X18">
        <v>42.012259948243411</v>
      </c>
      <c r="Y18">
        <v>0</v>
      </c>
      <c r="Z18">
        <v>8.3113692223636342</v>
      </c>
      <c r="AA18">
        <v>17.909615684810134</v>
      </c>
      <c r="AB18">
        <v>20.92686405585243</v>
      </c>
      <c r="AC18">
        <v>15.006098202378745</v>
      </c>
      <c r="AD18">
        <v>9.3525031641662508</v>
      </c>
      <c r="AE18">
        <v>25.49130756490397</v>
      </c>
      <c r="AF18">
        <v>5.9045049828847445</v>
      </c>
      <c r="AG18">
        <v>31.590302737101755</v>
      </c>
      <c r="AH18">
        <v>23.684292201477845</v>
      </c>
      <c r="AI18">
        <v>1.8404550981060424</v>
      </c>
      <c r="AJ18">
        <v>0</v>
      </c>
      <c r="AK18">
        <v>29.247646823640672</v>
      </c>
      <c r="AL18">
        <v>57.287434018502573</v>
      </c>
      <c r="AM18">
        <v>8.0946615081481657</v>
      </c>
      <c r="AN18">
        <v>4.1915578417713879E-2</v>
      </c>
      <c r="AO18">
        <v>0</v>
      </c>
      <c r="AP18">
        <v>1.1429443498757248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0.93818160194174749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1134.3051428744288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495.57365710815748</v>
      </c>
      <c r="L19">
        <v>0</v>
      </c>
      <c r="M19">
        <v>33.082030079571219</v>
      </c>
      <c r="N19">
        <v>51.809890666439749</v>
      </c>
      <c r="O19">
        <v>72.328480970218294</v>
      </c>
      <c r="P19">
        <v>29.919285534583906</v>
      </c>
      <c r="Q19">
        <v>9.6415052887287693</v>
      </c>
      <c r="R19">
        <v>9.5847614680165663</v>
      </c>
      <c r="S19">
        <v>11.785960227103191</v>
      </c>
      <c r="T19">
        <v>1.4196514113712373</v>
      </c>
      <c r="U19">
        <v>57.30931395913138</v>
      </c>
      <c r="V19">
        <v>8.840843578528828</v>
      </c>
      <c r="W19">
        <v>19.709667967045203</v>
      </c>
      <c r="X19">
        <v>42.012259948243411</v>
      </c>
      <c r="Y19">
        <v>0</v>
      </c>
      <c r="Z19">
        <v>8.3113692223636342</v>
      </c>
      <c r="AA19">
        <v>17.909615684810134</v>
      </c>
      <c r="AB19">
        <v>20.92686405585243</v>
      </c>
      <c r="AC19">
        <v>15.006098202378745</v>
      </c>
      <c r="AD19">
        <v>14.028754301097955</v>
      </c>
      <c r="AE19">
        <v>25.49130756490397</v>
      </c>
      <c r="AF19">
        <v>5.9045049828847445</v>
      </c>
      <c r="AG19">
        <v>31.590302737101755</v>
      </c>
      <c r="AH19">
        <v>23.684292201477845</v>
      </c>
      <c r="AI19">
        <v>1.8404550981060424</v>
      </c>
      <c r="AJ19">
        <v>0</v>
      </c>
      <c r="AK19">
        <v>29.247646823640672</v>
      </c>
      <c r="AL19">
        <v>57.287434018502573</v>
      </c>
      <c r="AM19">
        <v>8.0946615081481657</v>
      </c>
      <c r="AN19">
        <v>4.1915578417713879E-2</v>
      </c>
      <c r="AO19">
        <v>0</v>
      </c>
      <c r="AP19">
        <v>1.1429443498757248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0.93818160194174749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1139.3066847870155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495.57365710815748</v>
      </c>
      <c r="L20">
        <v>0</v>
      </c>
      <c r="M20">
        <v>33.082030079571219</v>
      </c>
      <c r="N20">
        <v>51.809890666439749</v>
      </c>
      <c r="O20">
        <v>72.328480970218294</v>
      </c>
      <c r="P20">
        <v>29.930535888285551</v>
      </c>
      <c r="Q20">
        <v>9.6415052887287693</v>
      </c>
      <c r="R20">
        <v>9.5847614680165663</v>
      </c>
      <c r="S20">
        <v>11.785960227103191</v>
      </c>
      <c r="T20">
        <v>1.4196514113712373</v>
      </c>
      <c r="U20">
        <v>57.30931395913138</v>
      </c>
      <c r="V20">
        <v>8.840843578528828</v>
      </c>
      <c r="W20">
        <v>19.709667967045203</v>
      </c>
      <c r="X20">
        <v>42.012259948243411</v>
      </c>
      <c r="Y20">
        <v>0</v>
      </c>
      <c r="Z20">
        <v>8.3113692223636342</v>
      </c>
      <c r="AA20">
        <v>17.909615684810134</v>
      </c>
      <c r="AB20">
        <v>20.92686405585243</v>
      </c>
      <c r="AC20">
        <v>15.006098202378745</v>
      </c>
      <c r="AD20">
        <v>14.028754301097955</v>
      </c>
      <c r="AE20">
        <v>25.49130756490397</v>
      </c>
      <c r="AF20">
        <v>5.9045049828847445</v>
      </c>
      <c r="AG20">
        <v>31.590302737101755</v>
      </c>
      <c r="AH20">
        <v>23.684292201477845</v>
      </c>
      <c r="AI20">
        <v>1.8404550981060424</v>
      </c>
      <c r="AJ20">
        <v>0</v>
      </c>
      <c r="AK20">
        <v>29.247646823640672</v>
      </c>
      <c r="AL20">
        <v>57.287434018502573</v>
      </c>
      <c r="AM20">
        <v>8.0946615081481657</v>
      </c>
      <c r="AN20">
        <v>4.1915578417713879E-2</v>
      </c>
      <c r="AO20">
        <v>0</v>
      </c>
      <c r="AP20">
        <v>1.1429443498757248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0.93818160194174749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1139.3179351407171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409.24675537340448</v>
      </c>
      <c r="L21">
        <v>0</v>
      </c>
      <c r="M21">
        <v>33.082030079571219</v>
      </c>
      <c r="N21">
        <v>51.812021348281142</v>
      </c>
      <c r="O21">
        <v>72.328480970218294</v>
      </c>
      <c r="P21">
        <v>29.930535888285551</v>
      </c>
      <c r="Q21">
        <v>9.6415052887287693</v>
      </c>
      <c r="R21">
        <v>9.5847614680165663</v>
      </c>
      <c r="S21">
        <v>11.785960227103191</v>
      </c>
      <c r="T21">
        <v>1.4196514113712373</v>
      </c>
      <c r="U21">
        <v>57.30931395913138</v>
      </c>
      <c r="V21">
        <v>8.840843578528828</v>
      </c>
      <c r="W21">
        <v>19.709667967045203</v>
      </c>
      <c r="X21">
        <v>42.012259948243411</v>
      </c>
      <c r="Y21">
        <v>0</v>
      </c>
      <c r="Z21">
        <v>8.3113692223636342</v>
      </c>
      <c r="AA21">
        <v>17.909615684810134</v>
      </c>
      <c r="AB21">
        <v>20.92686405585243</v>
      </c>
      <c r="AC21">
        <v>15.006098202378745</v>
      </c>
      <c r="AD21">
        <v>18.755157087489742</v>
      </c>
      <c r="AE21">
        <v>25.49130756490397</v>
      </c>
      <c r="AF21">
        <v>5.9045049828847445</v>
      </c>
      <c r="AG21">
        <v>31.590302737101755</v>
      </c>
      <c r="AH21">
        <v>33.560737701436132</v>
      </c>
      <c r="AI21">
        <v>1.8404550981060424</v>
      </c>
      <c r="AJ21">
        <v>0</v>
      </c>
      <c r="AK21">
        <v>29.247646823640672</v>
      </c>
      <c r="AL21">
        <v>57.287434018502573</v>
      </c>
      <c r="AM21">
        <v>8.0946615081481657</v>
      </c>
      <c r="AN21">
        <v>4.1915578417713879E-2</v>
      </c>
      <c r="AO21">
        <v>0</v>
      </c>
      <c r="AP21">
        <v>1.1429443498757248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1.3400628698630137</v>
      </c>
      <c r="BB21">
        <v>2.4616217953667956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1067.9978936420766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328.92035857399168</v>
      </c>
      <c r="L22">
        <v>0</v>
      </c>
      <c r="M22">
        <v>33.082030079571219</v>
      </c>
      <c r="N22">
        <v>51.812021348281142</v>
      </c>
      <c r="O22">
        <v>72.328480970218294</v>
      </c>
      <c r="P22">
        <v>29.930535888285551</v>
      </c>
      <c r="Q22">
        <v>9.6415052887287693</v>
      </c>
      <c r="R22">
        <v>9.5847614680165663</v>
      </c>
      <c r="S22">
        <v>11.785960227103191</v>
      </c>
      <c r="T22">
        <v>1.4196514113712373</v>
      </c>
      <c r="U22">
        <v>57.30931395913138</v>
      </c>
      <c r="V22">
        <v>8.840843578528828</v>
      </c>
      <c r="W22">
        <v>19.709667967045203</v>
      </c>
      <c r="X22">
        <v>42.012259948243411</v>
      </c>
      <c r="Y22">
        <v>0</v>
      </c>
      <c r="Z22">
        <v>8.3113692223636342</v>
      </c>
      <c r="AA22">
        <v>17.909615684810134</v>
      </c>
      <c r="AB22">
        <v>20.92686405585243</v>
      </c>
      <c r="AC22">
        <v>15.006098202378745</v>
      </c>
      <c r="AD22">
        <v>18.755157087489742</v>
      </c>
      <c r="AE22">
        <v>25.49130756490397</v>
      </c>
      <c r="AF22">
        <v>5.9045049828847445</v>
      </c>
      <c r="AG22">
        <v>31.590302737101755</v>
      </c>
      <c r="AH22">
        <v>33.560737701436132</v>
      </c>
      <c r="AI22">
        <v>1.8404550981060424</v>
      </c>
      <c r="AJ22">
        <v>0</v>
      </c>
      <c r="AK22">
        <v>29.247646823640672</v>
      </c>
      <c r="AL22">
        <v>57.287434018502573</v>
      </c>
      <c r="AM22">
        <v>8.0946615081481657</v>
      </c>
      <c r="AN22">
        <v>4.1915578417713879E-2</v>
      </c>
      <c r="AO22">
        <v>0</v>
      </c>
      <c r="AP22">
        <v>1.1429443498757248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1.3400628698630137</v>
      </c>
      <c r="BB22">
        <v>2.4616217953667956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987.67149684266394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271.29180697409282</v>
      </c>
      <c r="L23">
        <v>0</v>
      </c>
      <c r="M23">
        <v>33.082030079571219</v>
      </c>
      <c r="N23">
        <v>51.812021348281142</v>
      </c>
      <c r="O23">
        <v>72.328480970218294</v>
      </c>
      <c r="P23">
        <v>29.930535888285551</v>
      </c>
      <c r="Q23">
        <v>9.6415052887287693</v>
      </c>
      <c r="R23">
        <v>9.5847614680165663</v>
      </c>
      <c r="S23">
        <v>11.785960227103191</v>
      </c>
      <c r="T23">
        <v>1.4196514113712373</v>
      </c>
      <c r="U23">
        <v>57.30931395913138</v>
      </c>
      <c r="V23">
        <v>8.840843578528828</v>
      </c>
      <c r="W23">
        <v>19.709667967045203</v>
      </c>
      <c r="X23">
        <v>42.012259948243411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15.006098202378745</v>
      </c>
      <c r="AD23">
        <v>18.755157087489742</v>
      </c>
      <c r="AE23">
        <v>25.49130756490397</v>
      </c>
      <c r="AF23">
        <v>5.9045049828847445</v>
      </c>
      <c r="AG23">
        <v>31.590302737101755</v>
      </c>
      <c r="AH23">
        <v>34.327840320673445</v>
      </c>
      <c r="AI23">
        <v>1.8404550981060424</v>
      </c>
      <c r="AJ23">
        <v>0</v>
      </c>
      <c r="AK23">
        <v>29.247646823640672</v>
      </c>
      <c r="AL23">
        <v>57.287434018502573</v>
      </c>
      <c r="AM23">
        <v>8.0946615081481657</v>
      </c>
      <c r="AN23">
        <v>4.1915578417713879E-2</v>
      </c>
      <c r="AO23">
        <v>0</v>
      </c>
      <c r="AP23">
        <v>5.1704618868268426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0.83119914364640879</v>
      </c>
      <c r="BA23">
        <v>1.3698763322147651</v>
      </c>
      <c r="BB23">
        <v>2.4616217953667956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935.69857800495151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271.29180697409282</v>
      </c>
      <c r="L24">
        <v>0</v>
      </c>
      <c r="M24">
        <v>33.082030079571219</v>
      </c>
      <c r="N24">
        <v>51.812021348281142</v>
      </c>
      <c r="O24">
        <v>72.328480970218294</v>
      </c>
      <c r="P24">
        <v>29.930535888285551</v>
      </c>
      <c r="Q24">
        <v>9.6483109568651262</v>
      </c>
      <c r="R24">
        <v>9.5847614680165663</v>
      </c>
      <c r="S24">
        <v>12.122450655924172</v>
      </c>
      <c r="T24">
        <v>1.4196514113712373</v>
      </c>
      <c r="U24">
        <v>57.30931395913138</v>
      </c>
      <c r="V24">
        <v>8.840843578528828</v>
      </c>
      <c r="W24">
        <v>19.709667967045203</v>
      </c>
      <c r="X24">
        <v>42.012259948243411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15.006098202378745</v>
      </c>
      <c r="AD24">
        <v>18.755157087489742</v>
      </c>
      <c r="AE24">
        <v>25.49130756490397</v>
      </c>
      <c r="AF24">
        <v>5.9045049828847445</v>
      </c>
      <c r="AG24">
        <v>31.590302737101755</v>
      </c>
      <c r="AH24">
        <v>35.526437857464686</v>
      </c>
      <c r="AI24">
        <v>1.8404550981060424</v>
      </c>
      <c r="AJ24">
        <v>0</v>
      </c>
      <c r="AK24">
        <v>29.247646823640672</v>
      </c>
      <c r="AL24">
        <v>57.287434018502573</v>
      </c>
      <c r="AM24">
        <v>8.0946615081481657</v>
      </c>
      <c r="AN24">
        <v>4.1915578417713879E-2</v>
      </c>
      <c r="AO24">
        <v>0</v>
      </c>
      <c r="AP24">
        <v>5.1704618868268426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1.0231109999999997</v>
      </c>
      <c r="BA24">
        <v>1.4140219999999999</v>
      </c>
      <c r="BB24">
        <v>2.4616217953667956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937.47652916283914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271.29180697409282</v>
      </c>
      <c r="L25">
        <v>0</v>
      </c>
      <c r="M25">
        <v>33.082030079571219</v>
      </c>
      <c r="N25">
        <v>51.812021348281142</v>
      </c>
      <c r="O25">
        <v>72.328480970218294</v>
      </c>
      <c r="P25">
        <v>29.930535888285551</v>
      </c>
      <c r="Q25">
        <v>9.6483109568651262</v>
      </c>
      <c r="R25">
        <v>9.5847614680165663</v>
      </c>
      <c r="S25">
        <v>11.788688786445638</v>
      </c>
      <c r="T25">
        <v>1.4196514113712373</v>
      </c>
      <c r="U25">
        <v>57.30931395913138</v>
      </c>
      <c r="V25">
        <v>8.840843578528828</v>
      </c>
      <c r="W25">
        <v>19.709667967045203</v>
      </c>
      <c r="X25">
        <v>42.012259948243411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15.006098202378745</v>
      </c>
      <c r="AD25">
        <v>18.755157087489742</v>
      </c>
      <c r="AE25">
        <v>25.49130756490397</v>
      </c>
      <c r="AF25">
        <v>5.9045049828847445</v>
      </c>
      <c r="AG25">
        <v>31.590302737101755</v>
      </c>
      <c r="AH25">
        <v>43.149519774774426</v>
      </c>
      <c r="AI25">
        <v>1.8404550981060424</v>
      </c>
      <c r="AJ25">
        <v>0</v>
      </c>
      <c r="AK25">
        <v>29.247646823640672</v>
      </c>
      <c r="AL25">
        <v>57.287434018502573</v>
      </c>
      <c r="AM25">
        <v>8.0946615081481657</v>
      </c>
      <c r="AN25">
        <v>4.1915578417713879E-2</v>
      </c>
      <c r="AO25">
        <v>0</v>
      </c>
      <c r="AP25">
        <v>5.1704618868268426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1.0231109999999997</v>
      </c>
      <c r="BA25">
        <v>1.7797915401069517</v>
      </c>
      <c r="BB25">
        <v>2.4616217953667956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945.13161875077719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271.29180697409282</v>
      </c>
      <c r="L26">
        <v>0</v>
      </c>
      <c r="M26">
        <v>33.082030079571219</v>
      </c>
      <c r="N26">
        <v>51.812021348281142</v>
      </c>
      <c r="O26">
        <v>72.328480970218294</v>
      </c>
      <c r="P26">
        <v>29.930535888285551</v>
      </c>
      <c r="Q26">
        <v>9.6483109568651262</v>
      </c>
      <c r="R26">
        <v>9.5847614680165663</v>
      </c>
      <c r="S26">
        <v>11.788688786445638</v>
      </c>
      <c r="T26">
        <v>1.4196514113712373</v>
      </c>
      <c r="U26">
        <v>57.30931395913138</v>
      </c>
      <c r="V26">
        <v>8.840843578528828</v>
      </c>
      <c r="W26">
        <v>19.709667967045203</v>
      </c>
      <c r="X26">
        <v>42.012259948243411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15.006098202378745</v>
      </c>
      <c r="AD26">
        <v>18.755157087489742</v>
      </c>
      <c r="AE26">
        <v>25.49130756490397</v>
      </c>
      <c r="AF26">
        <v>5.9045049828847445</v>
      </c>
      <c r="AG26">
        <v>31.590302737101755</v>
      </c>
      <c r="AH26">
        <v>43.149519774774426</v>
      </c>
      <c r="AI26">
        <v>1.8404550981060424</v>
      </c>
      <c r="AJ26">
        <v>0</v>
      </c>
      <c r="AK26">
        <v>29.247646823640672</v>
      </c>
      <c r="AL26">
        <v>57.287434018502573</v>
      </c>
      <c r="AM26">
        <v>8.0946615081481657</v>
      </c>
      <c r="AN26">
        <v>4.1915578417713879E-2</v>
      </c>
      <c r="AO26">
        <v>0</v>
      </c>
      <c r="AP26">
        <v>1.1429443498757248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2.0582671224944318</v>
      </c>
      <c r="BA26">
        <v>1.7797915401069517</v>
      </c>
      <c r="BB26">
        <v>2.4616217953667956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942.1392573363205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271.29180697409282</v>
      </c>
      <c r="L27">
        <v>0</v>
      </c>
      <c r="M27">
        <v>33.082030079571219</v>
      </c>
      <c r="N27">
        <v>51.812021348281142</v>
      </c>
      <c r="O27">
        <v>72.328480970218294</v>
      </c>
      <c r="P27">
        <v>28.911761811450837</v>
      </c>
      <c r="Q27">
        <v>9.6415052887287693</v>
      </c>
      <c r="R27">
        <v>9.5828519027418508</v>
      </c>
      <c r="S27">
        <v>11.785960227103191</v>
      </c>
      <c r="T27">
        <v>1.4196514113712373</v>
      </c>
      <c r="U27">
        <v>57.30931395913138</v>
      </c>
      <c r="V27">
        <v>8.840843578528828</v>
      </c>
      <c r="W27">
        <v>19.709667967045203</v>
      </c>
      <c r="X27">
        <v>42.012259948243411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15.006098202378745</v>
      </c>
      <c r="AD27">
        <v>18.755157087489742</v>
      </c>
      <c r="AE27">
        <v>25.49130756490397</v>
      </c>
      <c r="AF27">
        <v>5.9045049828847445</v>
      </c>
      <c r="AG27">
        <v>31.590302737101755</v>
      </c>
      <c r="AH27">
        <v>52.738302292864809</v>
      </c>
      <c r="AI27">
        <v>2.6292220140495113</v>
      </c>
      <c r="AJ27">
        <v>0</v>
      </c>
      <c r="AK27">
        <v>29.247646823640672</v>
      </c>
      <c r="AL27">
        <v>57.287434018502573</v>
      </c>
      <c r="AM27">
        <v>8.0946615081481657</v>
      </c>
      <c r="AN27">
        <v>4.1915578417713879E-2</v>
      </c>
      <c r="AO27">
        <v>0</v>
      </c>
      <c r="AP27">
        <v>1.1429443498757248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2.0582671224944318</v>
      </c>
      <c r="BA27">
        <v>2.1818546695842453</v>
      </c>
      <c r="BB27">
        <v>2.4616217953667956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951.88865203024352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271.29180697409282</v>
      </c>
      <c r="L28">
        <v>0</v>
      </c>
      <c r="M28">
        <v>33.082030079571219</v>
      </c>
      <c r="N28">
        <v>51.812021348281142</v>
      </c>
      <c r="O28">
        <v>72.328480970218294</v>
      </c>
      <c r="P28">
        <v>28.911761811450837</v>
      </c>
      <c r="Q28">
        <v>9.6415052887287693</v>
      </c>
      <c r="R28">
        <v>9.5828519027418508</v>
      </c>
      <c r="S28">
        <v>11.785960227103191</v>
      </c>
      <c r="T28">
        <v>1.4196514113712373</v>
      </c>
      <c r="U28">
        <v>57.30931395913138</v>
      </c>
      <c r="V28">
        <v>8.840843578528828</v>
      </c>
      <c r="W28">
        <v>19.709667967045203</v>
      </c>
      <c r="X28">
        <v>42.012259948243411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15.006098202378745</v>
      </c>
      <c r="AD28">
        <v>18.755157087489742</v>
      </c>
      <c r="AE28">
        <v>25.49130756490397</v>
      </c>
      <c r="AF28">
        <v>5.9045049828847445</v>
      </c>
      <c r="AG28">
        <v>31.590302737101755</v>
      </c>
      <c r="AH28">
        <v>52.738302292864809</v>
      </c>
      <c r="AI28">
        <v>3.9438327984109702</v>
      </c>
      <c r="AJ28">
        <v>0</v>
      </c>
      <c r="AK28">
        <v>29.247646823640672</v>
      </c>
      <c r="AL28">
        <v>57.287434018502573</v>
      </c>
      <c r="AM28">
        <v>8.0946615081481657</v>
      </c>
      <c r="AN28">
        <v>4.1915578417713879E-2</v>
      </c>
      <c r="AO28">
        <v>0</v>
      </c>
      <c r="AP28">
        <v>1.1429443498757248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3.0796947459138182</v>
      </c>
      <c r="BA28">
        <v>2.1818546695842453</v>
      </c>
      <c r="BB28">
        <v>2.4616217953667956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954.22469043802425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271.29180697409282</v>
      </c>
      <c r="L29">
        <v>0</v>
      </c>
      <c r="M29">
        <v>33.082030079571219</v>
      </c>
      <c r="N29">
        <v>51.812021348281142</v>
      </c>
      <c r="O29">
        <v>72.328480970218294</v>
      </c>
      <c r="P29">
        <v>28.911761811450837</v>
      </c>
      <c r="Q29">
        <v>5.2014292194796532</v>
      </c>
      <c r="R29">
        <v>5.1260626301277732</v>
      </c>
      <c r="S29">
        <v>6.33626048608137</v>
      </c>
      <c r="T29">
        <v>0.38059213402061853</v>
      </c>
      <c r="U29">
        <v>57.30931395913138</v>
      </c>
      <c r="V29">
        <v>8.840843578528828</v>
      </c>
      <c r="W29">
        <v>19.709667967045203</v>
      </c>
      <c r="X29">
        <v>42.012259948243411</v>
      </c>
      <c r="Y29">
        <v>0</v>
      </c>
      <c r="Z29">
        <v>8.3113692223636342</v>
      </c>
      <c r="AA29">
        <v>17.909615684810134</v>
      </c>
      <c r="AB29">
        <v>20.92686405585243</v>
      </c>
      <c r="AC29">
        <v>15.006098202378745</v>
      </c>
      <c r="AD29">
        <v>18.755157087489742</v>
      </c>
      <c r="AE29">
        <v>25.49130756490397</v>
      </c>
      <c r="AF29">
        <v>5.9045049828847445</v>
      </c>
      <c r="AG29">
        <v>31.590302737101755</v>
      </c>
      <c r="AH29">
        <v>52.738302292864809</v>
      </c>
      <c r="AI29">
        <v>25.3272936025941</v>
      </c>
      <c r="AJ29">
        <v>0</v>
      </c>
      <c r="AK29">
        <v>29.247646823640672</v>
      </c>
      <c r="AL29">
        <v>57.287434018502573</v>
      </c>
      <c r="AM29">
        <v>8.0946615081481657</v>
      </c>
      <c r="AN29">
        <v>4.1915578417713879E-2</v>
      </c>
      <c r="AO29">
        <v>0</v>
      </c>
      <c r="AP29">
        <v>1.1429443498757248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3.0796947459138182</v>
      </c>
      <c r="BA29">
        <v>2.1818546695842453</v>
      </c>
      <c r="BB29">
        <v>1.3506048399014776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959.11150992650653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271.29180697409282</v>
      </c>
      <c r="L30">
        <v>0</v>
      </c>
      <c r="M30">
        <v>33.082030079571219</v>
      </c>
      <c r="N30">
        <v>51.812021348281142</v>
      </c>
      <c r="O30">
        <v>72.328480970218294</v>
      </c>
      <c r="P30">
        <v>28.911761811450837</v>
      </c>
      <c r="Q30">
        <v>5.2014292194796532</v>
      </c>
      <c r="R30">
        <v>5.1260626301277732</v>
      </c>
      <c r="S30">
        <v>6.33626048608137</v>
      </c>
      <c r="T30">
        <v>0.38059213402061853</v>
      </c>
      <c r="U30">
        <v>57.30931395913138</v>
      </c>
      <c r="V30">
        <v>8.840843578528828</v>
      </c>
      <c r="W30">
        <v>19.709667967045203</v>
      </c>
      <c r="X30">
        <v>42.012259948243411</v>
      </c>
      <c r="Y30">
        <v>0</v>
      </c>
      <c r="Z30">
        <v>8.3113692223636342</v>
      </c>
      <c r="AA30">
        <v>17.909615684810134</v>
      </c>
      <c r="AB30">
        <v>20.92686405585243</v>
      </c>
      <c r="AC30">
        <v>15.006098202378745</v>
      </c>
      <c r="AD30">
        <v>18.755157087489742</v>
      </c>
      <c r="AE30">
        <v>25.49130756490397</v>
      </c>
      <c r="AF30">
        <v>5.9045049828847445</v>
      </c>
      <c r="AG30">
        <v>31.590302737101755</v>
      </c>
      <c r="AH30">
        <v>52.738302292864809</v>
      </c>
      <c r="AI30">
        <v>25.3272936025941</v>
      </c>
      <c r="AJ30">
        <v>0</v>
      </c>
      <c r="AK30">
        <v>29.247646823640672</v>
      </c>
      <c r="AL30">
        <v>57.287434018502573</v>
      </c>
      <c r="AM30">
        <v>8.0946615081481657</v>
      </c>
      <c r="AN30">
        <v>4.1915578417713879E-2</v>
      </c>
      <c r="AO30">
        <v>0</v>
      </c>
      <c r="AP30">
        <v>1.1429443498757248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3.0796947459138182</v>
      </c>
      <c r="BA30">
        <v>2.1818546695842453</v>
      </c>
      <c r="BB30">
        <v>1.3506048399014776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959.11150992650653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271.29180697409282</v>
      </c>
      <c r="L31">
        <v>0</v>
      </c>
      <c r="M31">
        <v>33.082030079571219</v>
      </c>
      <c r="N31">
        <v>51.812021348281142</v>
      </c>
      <c r="O31">
        <v>72.328480970218294</v>
      </c>
      <c r="P31">
        <v>28.911761811450837</v>
      </c>
      <c r="Q31">
        <v>5.2014292194796532</v>
      </c>
      <c r="R31">
        <v>5.1260626301277732</v>
      </c>
      <c r="S31">
        <v>6.33626048608137</v>
      </c>
      <c r="T31">
        <v>0.38059213402061853</v>
      </c>
      <c r="U31">
        <v>57.30931395913138</v>
      </c>
      <c r="V31">
        <v>4.8602053605947964</v>
      </c>
      <c r="W31">
        <v>10.833288406328059</v>
      </c>
      <c r="X31">
        <v>23.103089734132674</v>
      </c>
      <c r="Y31">
        <v>0</v>
      </c>
      <c r="Z31">
        <v>8.3113692223636342</v>
      </c>
      <c r="AA31">
        <v>17.909615684810134</v>
      </c>
      <c r="AB31">
        <v>20.92686405585243</v>
      </c>
      <c r="AC31">
        <v>15.006098202378745</v>
      </c>
      <c r="AD31">
        <v>14.028754301097955</v>
      </c>
      <c r="AE31">
        <v>25.49130756490397</v>
      </c>
      <c r="AF31">
        <v>5.9045049828847445</v>
      </c>
      <c r="AG31">
        <v>31.590302737101755</v>
      </c>
      <c r="AH31">
        <v>52.738302292864809</v>
      </c>
      <c r="AI31">
        <v>25.3272936025941</v>
      </c>
      <c r="AJ31">
        <v>0</v>
      </c>
      <c r="AK31">
        <v>29.247646823640672</v>
      </c>
      <c r="AL31">
        <v>57.287434018502573</v>
      </c>
      <c r="AM31">
        <v>8.0946615081481657</v>
      </c>
      <c r="AN31">
        <v>4.1915578417713879E-2</v>
      </c>
      <c r="AO31">
        <v>0</v>
      </c>
      <c r="AP31">
        <v>1.1429443498757248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3.0796947459138182</v>
      </c>
      <c r="BA31">
        <v>2.1818546695842453</v>
      </c>
      <c r="BB31">
        <v>1.3506048399014776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922.61891914735281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271.29180697409282</v>
      </c>
      <c r="L32">
        <v>0</v>
      </c>
      <c r="M32">
        <v>33.082030079571219</v>
      </c>
      <c r="N32">
        <v>51.812021348281142</v>
      </c>
      <c r="O32">
        <v>72.328480970218294</v>
      </c>
      <c r="P32">
        <v>28.911761811450837</v>
      </c>
      <c r="Q32">
        <v>5.2174571452282157</v>
      </c>
      <c r="R32">
        <v>5.128879556485356</v>
      </c>
      <c r="S32">
        <v>6.3378820358565733</v>
      </c>
      <c r="T32">
        <v>0.38059213402061853</v>
      </c>
      <c r="U32">
        <v>57.30931395913138</v>
      </c>
      <c r="V32">
        <v>4.8574155123410625</v>
      </c>
      <c r="W32">
        <v>10.833288406328059</v>
      </c>
      <c r="X32">
        <v>23.103089734132674</v>
      </c>
      <c r="Y32">
        <v>0</v>
      </c>
      <c r="Z32">
        <v>8.3113692223636342</v>
      </c>
      <c r="AA32">
        <v>17.909615684810134</v>
      </c>
      <c r="AB32">
        <v>20.92686405585243</v>
      </c>
      <c r="AC32">
        <v>15.006098202378745</v>
      </c>
      <c r="AD32">
        <v>14.028754301097955</v>
      </c>
      <c r="AE32">
        <v>25.49130756490397</v>
      </c>
      <c r="AF32">
        <v>5.9045049828847445</v>
      </c>
      <c r="AG32">
        <v>31.590302737101755</v>
      </c>
      <c r="AH32">
        <v>52.738302292864809</v>
      </c>
      <c r="AI32">
        <v>25.3272936025941</v>
      </c>
      <c r="AJ32">
        <v>0</v>
      </c>
      <c r="AK32">
        <v>29.247646823640672</v>
      </c>
      <c r="AL32">
        <v>57.287434018502573</v>
      </c>
      <c r="AM32">
        <v>8.0946615081481657</v>
      </c>
      <c r="AN32">
        <v>4.1915578417713879E-2</v>
      </c>
      <c r="AO32">
        <v>0</v>
      </c>
      <c r="AP32">
        <v>1.1429443498757248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2.0582671224944318</v>
      </c>
      <c r="BA32">
        <v>2.1818546695842453</v>
      </c>
      <c r="BB32">
        <v>1.3506048399014776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924.19517559540509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271.29180697409282</v>
      </c>
      <c r="L33">
        <v>0</v>
      </c>
      <c r="M33">
        <v>15.475515205692107</v>
      </c>
      <c r="N33">
        <v>29.019180222527179</v>
      </c>
      <c r="O33">
        <v>72.328480970218294</v>
      </c>
      <c r="P33">
        <v>28.911761811450837</v>
      </c>
      <c r="Q33">
        <v>5.2174571452282157</v>
      </c>
      <c r="R33">
        <v>5.128879556485356</v>
      </c>
      <c r="S33">
        <v>6.3378820358565733</v>
      </c>
      <c r="T33">
        <v>0.38059213402061853</v>
      </c>
      <c r="U33">
        <v>57.30931395913138</v>
      </c>
      <c r="V33">
        <v>4.8574155123410625</v>
      </c>
      <c r="W33">
        <v>10.833288406328059</v>
      </c>
      <c r="X33">
        <v>23.103089734132674</v>
      </c>
      <c r="Y33">
        <v>0</v>
      </c>
      <c r="Z33">
        <v>8.3113692223636342</v>
      </c>
      <c r="AA33">
        <v>17.909615684810134</v>
      </c>
      <c r="AB33">
        <v>20.92686405585243</v>
      </c>
      <c r="AC33">
        <v>15.006098202378745</v>
      </c>
      <c r="AD33">
        <v>14.028754301097955</v>
      </c>
      <c r="AE33">
        <v>25.49130756490397</v>
      </c>
      <c r="AF33">
        <v>5.9045049828847445</v>
      </c>
      <c r="AG33">
        <v>31.590302737101755</v>
      </c>
      <c r="AH33">
        <v>52.738302292864809</v>
      </c>
      <c r="AI33">
        <v>25.3272936025941</v>
      </c>
      <c r="AJ33">
        <v>0</v>
      </c>
      <c r="AK33">
        <v>29.247646823640672</v>
      </c>
      <c r="AL33">
        <v>57.287434018502573</v>
      </c>
      <c r="AM33">
        <v>8.0946615081481657</v>
      </c>
      <c r="AN33">
        <v>4.1915578417713879E-2</v>
      </c>
      <c r="AO33">
        <v>0</v>
      </c>
      <c r="AP33">
        <v>0.27212971168185579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2.0582671224944318</v>
      </c>
      <c r="BA33">
        <v>2.1818546695842453</v>
      </c>
      <c r="BB33">
        <v>1.3506048399014776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882.92500495757804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271.29180697409282</v>
      </c>
      <c r="L34">
        <v>0</v>
      </c>
      <c r="M34">
        <v>15.475515205692107</v>
      </c>
      <c r="N34">
        <v>29.019180222527179</v>
      </c>
      <c r="O34">
        <v>40.627195451327431</v>
      </c>
      <c r="P34">
        <v>28.911761811450837</v>
      </c>
      <c r="Q34">
        <v>5.2174571452282157</v>
      </c>
      <c r="R34">
        <v>5.128879556485356</v>
      </c>
      <c r="S34">
        <v>6.3378820358565733</v>
      </c>
      <c r="T34">
        <v>0.38059213402061853</v>
      </c>
      <c r="U34">
        <v>57.30931395913138</v>
      </c>
      <c r="V34">
        <v>4.8574155123410625</v>
      </c>
      <c r="W34">
        <v>10.833288406328059</v>
      </c>
      <c r="X34">
        <v>23.103089734132674</v>
      </c>
      <c r="Y34">
        <v>0</v>
      </c>
      <c r="Z34">
        <v>8.3113692223636342</v>
      </c>
      <c r="AA34">
        <v>17.909615684810134</v>
      </c>
      <c r="AB34">
        <v>20.92686405585243</v>
      </c>
      <c r="AC34">
        <v>15.006098202378745</v>
      </c>
      <c r="AD34">
        <v>14.028754301097955</v>
      </c>
      <c r="AE34">
        <v>25.49130756490397</v>
      </c>
      <c r="AF34">
        <v>5.9045049828847445</v>
      </c>
      <c r="AG34">
        <v>31.590302737101755</v>
      </c>
      <c r="AH34">
        <v>52.738302292864809</v>
      </c>
      <c r="AI34">
        <v>25.3272936025941</v>
      </c>
      <c r="AJ34">
        <v>0</v>
      </c>
      <c r="AK34">
        <v>29.247646823640672</v>
      </c>
      <c r="AL34">
        <v>57.287434018502573</v>
      </c>
      <c r="AM34">
        <v>8.0946615081481657</v>
      </c>
      <c r="AN34">
        <v>4.1915578417713879E-2</v>
      </c>
      <c r="AO34">
        <v>0</v>
      </c>
      <c r="AP34">
        <v>0.27212971168185579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1.0231109999999997</v>
      </c>
      <c r="BA34">
        <v>2.1818546695842453</v>
      </c>
      <c r="BB34">
        <v>1.3506048399014776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850.18856331619281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271.29180697409282</v>
      </c>
      <c r="L35">
        <v>0</v>
      </c>
      <c r="M35">
        <v>15.475515205692107</v>
      </c>
      <c r="N35">
        <v>29.019180222527179</v>
      </c>
      <c r="O35">
        <v>40.627195451327431</v>
      </c>
      <c r="P35">
        <v>28.911761811450837</v>
      </c>
      <c r="Q35">
        <v>5.2174571452282157</v>
      </c>
      <c r="R35">
        <v>5.128879556485356</v>
      </c>
      <c r="S35">
        <v>6.3378820358565733</v>
      </c>
      <c r="T35">
        <v>0.38059213402061853</v>
      </c>
      <c r="U35">
        <v>57.30931395913138</v>
      </c>
      <c r="V35">
        <v>4.8574155123410625</v>
      </c>
      <c r="W35">
        <v>10.831260766807993</v>
      </c>
      <c r="X35">
        <v>23.103088682492587</v>
      </c>
      <c r="Y35">
        <v>0</v>
      </c>
      <c r="Z35">
        <v>8.3113692223636342</v>
      </c>
      <c r="AA35">
        <v>17.909615684810134</v>
      </c>
      <c r="AB35">
        <v>20.92686405585243</v>
      </c>
      <c r="AC35">
        <v>15.006098202378745</v>
      </c>
      <c r="AD35">
        <v>14.028754301097955</v>
      </c>
      <c r="AE35">
        <v>25.49130756490397</v>
      </c>
      <c r="AF35">
        <v>5.9045049828847445</v>
      </c>
      <c r="AG35">
        <v>31.590302737101755</v>
      </c>
      <c r="AH35">
        <v>52.738302292864809</v>
      </c>
      <c r="AI35">
        <v>3.9438327984109702</v>
      </c>
      <c r="AJ35">
        <v>0</v>
      </c>
      <c r="AK35">
        <v>29.247646823640672</v>
      </c>
      <c r="AL35">
        <v>57.287434018502573</v>
      </c>
      <c r="AM35">
        <v>8.0946615081481657</v>
      </c>
      <c r="AN35">
        <v>4.1915578417713879E-2</v>
      </c>
      <c r="AO35">
        <v>0</v>
      </c>
      <c r="AP35">
        <v>0.27212971168185579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0</v>
      </c>
      <c r="BA35">
        <v>2.1818546695842453</v>
      </c>
      <c r="BB35">
        <v>1.3506048399014776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825.19995530300548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271.29180697409282</v>
      </c>
      <c r="L36">
        <v>0</v>
      </c>
      <c r="M36">
        <v>15.475515205692107</v>
      </c>
      <c r="N36">
        <v>29.019180222527179</v>
      </c>
      <c r="O36">
        <v>40.627195451327431</v>
      </c>
      <c r="P36">
        <v>28.911761811450837</v>
      </c>
      <c r="Q36">
        <v>5.2174571452282157</v>
      </c>
      <c r="R36">
        <v>5.128879556485356</v>
      </c>
      <c r="S36">
        <v>6.3378820358565733</v>
      </c>
      <c r="T36">
        <v>0.38059213402061853</v>
      </c>
      <c r="U36">
        <v>57.30931395913138</v>
      </c>
      <c r="V36">
        <v>4.8574155123410625</v>
      </c>
      <c r="W36">
        <v>10.833288406328059</v>
      </c>
      <c r="X36">
        <v>23.103089734132674</v>
      </c>
      <c r="Y36">
        <v>0</v>
      </c>
      <c r="Z36">
        <v>8.3113692223636342</v>
      </c>
      <c r="AA36">
        <v>17.909615684810134</v>
      </c>
      <c r="AB36">
        <v>20.92686405585243</v>
      </c>
      <c r="AC36">
        <v>15.006098202378745</v>
      </c>
      <c r="AD36">
        <v>14.028754301097955</v>
      </c>
      <c r="AE36">
        <v>25.49130756490397</v>
      </c>
      <c r="AF36">
        <v>5.9045049828847445</v>
      </c>
      <c r="AG36">
        <v>31.590302737101755</v>
      </c>
      <c r="AH36">
        <v>52.738302292864809</v>
      </c>
      <c r="AI36">
        <v>1.6432640371100657</v>
      </c>
      <c r="AJ36">
        <v>0</v>
      </c>
      <c r="AK36">
        <v>29.247646823640672</v>
      </c>
      <c r="AL36">
        <v>57.287434018502573</v>
      </c>
      <c r="AM36">
        <v>8.0946615081481657</v>
      </c>
      <c r="AN36">
        <v>4.1915578417713879E-2</v>
      </c>
      <c r="AO36">
        <v>0</v>
      </c>
      <c r="AP36">
        <v>0.27212971168185579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0</v>
      </c>
      <c r="BA36">
        <v>2.1818546695842453</v>
      </c>
      <c r="BB36">
        <v>1.3506048399014776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822.90141523286457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271.29180697409282</v>
      </c>
      <c r="L37">
        <v>0</v>
      </c>
      <c r="M37">
        <v>15.475515205692107</v>
      </c>
      <c r="N37">
        <v>29.019180222527179</v>
      </c>
      <c r="O37">
        <v>40.627195451327431</v>
      </c>
      <c r="P37">
        <v>28.911761811450837</v>
      </c>
      <c r="Q37">
        <v>5.2174571452282157</v>
      </c>
      <c r="R37">
        <v>5.128879556485356</v>
      </c>
      <c r="S37">
        <v>6.3378820358565733</v>
      </c>
      <c r="T37">
        <v>0.38059213402061853</v>
      </c>
      <c r="U37">
        <v>57.30931395913138</v>
      </c>
      <c r="V37">
        <v>4.8574155123410625</v>
      </c>
      <c r="W37">
        <v>10.833288406328059</v>
      </c>
      <c r="X37">
        <v>23.103089734132674</v>
      </c>
      <c r="Y37">
        <v>0</v>
      </c>
      <c r="Z37">
        <v>8.3113692223636342</v>
      </c>
      <c r="AA37">
        <v>17.909615684810134</v>
      </c>
      <c r="AB37">
        <v>20.92686405585243</v>
      </c>
      <c r="AC37">
        <v>15.006098202378745</v>
      </c>
      <c r="AD37">
        <v>14.028754301097955</v>
      </c>
      <c r="AE37">
        <v>25.49130756490397</v>
      </c>
      <c r="AF37">
        <v>5.9045049828847445</v>
      </c>
      <c r="AG37">
        <v>31.590302737101755</v>
      </c>
      <c r="AH37">
        <v>52.738302292864809</v>
      </c>
      <c r="AI37">
        <v>0</v>
      </c>
      <c r="AJ37">
        <v>0</v>
      </c>
      <c r="AK37">
        <v>29.247646823640672</v>
      </c>
      <c r="AL37">
        <v>57.287434018502573</v>
      </c>
      <c r="AM37">
        <v>8.0946615081481657</v>
      </c>
      <c r="AN37">
        <v>4.1915578417713879E-2</v>
      </c>
      <c r="AO37">
        <v>0</v>
      </c>
      <c r="AP37">
        <v>0.27212971168185579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0</v>
      </c>
      <c r="BA37">
        <v>2.1818546695842453</v>
      </c>
      <c r="BB37">
        <v>1.3506048399014776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821.25815119575464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271.29180697409282</v>
      </c>
      <c r="L38">
        <v>0</v>
      </c>
      <c r="M38">
        <v>15.475515205692107</v>
      </c>
      <c r="N38">
        <v>29.019180222527179</v>
      </c>
      <c r="O38">
        <v>40.627195451327431</v>
      </c>
      <c r="P38">
        <v>28.911761811450837</v>
      </c>
      <c r="Q38">
        <v>5.2174571452282157</v>
      </c>
      <c r="R38">
        <v>5.128879556485356</v>
      </c>
      <c r="S38">
        <v>6.3378820358565733</v>
      </c>
      <c r="T38">
        <v>0.38059213402061853</v>
      </c>
      <c r="U38">
        <v>57.30931395913138</v>
      </c>
      <c r="V38">
        <v>4.8574155123410625</v>
      </c>
      <c r="W38">
        <v>10.833288406328059</v>
      </c>
      <c r="X38">
        <v>23.103089734132674</v>
      </c>
      <c r="Y38">
        <v>0</v>
      </c>
      <c r="Z38">
        <v>8.3113692223636342</v>
      </c>
      <c r="AA38">
        <v>17.909615684810134</v>
      </c>
      <c r="AB38">
        <v>20.92686405585243</v>
      </c>
      <c r="AC38">
        <v>15.006098202378745</v>
      </c>
      <c r="AD38">
        <v>14.028754301097955</v>
      </c>
      <c r="AE38">
        <v>25.49130756490397</v>
      </c>
      <c r="AF38">
        <v>5.9045049828847445</v>
      </c>
      <c r="AG38">
        <v>31.590302737101755</v>
      </c>
      <c r="AH38">
        <v>52.738302292864809</v>
      </c>
      <c r="AI38">
        <v>0</v>
      </c>
      <c r="AJ38">
        <v>0</v>
      </c>
      <c r="AK38">
        <v>29.247646823640672</v>
      </c>
      <c r="AL38">
        <v>57.287434018502573</v>
      </c>
      <c r="AM38">
        <v>8.0946615081481657</v>
      </c>
      <c r="AN38">
        <v>4.1915578417713879E-2</v>
      </c>
      <c r="AO38">
        <v>0</v>
      </c>
      <c r="AP38">
        <v>0.27212971168185579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0</v>
      </c>
      <c r="BA38">
        <v>2.1818546695842453</v>
      </c>
      <c r="BB38">
        <v>1.3506048399014776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821.25815119575464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271.29180697409282</v>
      </c>
      <c r="L39">
        <v>0</v>
      </c>
      <c r="M39">
        <v>15.475515205692107</v>
      </c>
      <c r="N39">
        <v>29.019180222527179</v>
      </c>
      <c r="O39">
        <v>70.177899848251641</v>
      </c>
      <c r="P39">
        <v>28.911761811450837</v>
      </c>
      <c r="Q39">
        <v>5.2174571452282157</v>
      </c>
      <c r="R39">
        <v>5.128879556485356</v>
      </c>
      <c r="S39">
        <v>6.3378820358565733</v>
      </c>
      <c r="T39">
        <v>0.38059213402061853</v>
      </c>
      <c r="U39">
        <v>57.30931395913138</v>
      </c>
      <c r="V39">
        <v>4.8574155123410625</v>
      </c>
      <c r="W39">
        <v>10.833288406328059</v>
      </c>
      <c r="X39">
        <v>23.103089734132674</v>
      </c>
      <c r="Y39">
        <v>0</v>
      </c>
      <c r="Z39">
        <v>8.3113692223636342</v>
      </c>
      <c r="AA39">
        <v>17.909615684810134</v>
      </c>
      <c r="AB39">
        <v>20.92686405585243</v>
      </c>
      <c r="AC39">
        <v>15.006098202378745</v>
      </c>
      <c r="AD39">
        <v>9.3525031641662508</v>
      </c>
      <c r="AE39">
        <v>25.49130756490397</v>
      </c>
      <c r="AF39">
        <v>5.9045049828847445</v>
      </c>
      <c r="AG39">
        <v>31.590302737101755</v>
      </c>
      <c r="AH39">
        <v>52.738302292864809</v>
      </c>
      <c r="AI39">
        <v>0</v>
      </c>
      <c r="AJ39">
        <v>0</v>
      </c>
      <c r="AK39">
        <v>29.247646823640672</v>
      </c>
      <c r="AL39">
        <v>57.287434018502573</v>
      </c>
      <c r="AM39">
        <v>8.0946615081481657</v>
      </c>
      <c r="AN39">
        <v>0</v>
      </c>
      <c r="AO39">
        <v>0</v>
      </c>
      <c r="AP39">
        <v>0.27212971168185579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0</v>
      </c>
      <c r="BA39">
        <v>2.1818546695842453</v>
      </c>
      <c r="BB39">
        <v>1.3506048399014776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846.09068887732928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271.29180697409282</v>
      </c>
      <c r="L40">
        <v>0</v>
      </c>
      <c r="M40">
        <v>15.475515205692107</v>
      </c>
      <c r="N40">
        <v>29.019180222527179</v>
      </c>
      <c r="O40">
        <v>72.328480970218294</v>
      </c>
      <c r="P40">
        <v>28.911761811450837</v>
      </c>
      <c r="Q40">
        <v>5.2174571452282157</v>
      </c>
      <c r="R40">
        <v>5.128879556485356</v>
      </c>
      <c r="S40">
        <v>6.3378820358565733</v>
      </c>
      <c r="T40">
        <v>0.38059213402061853</v>
      </c>
      <c r="U40">
        <v>57.30931395913138</v>
      </c>
      <c r="V40">
        <v>4.8574155123410625</v>
      </c>
      <c r="W40">
        <v>10.833288406328059</v>
      </c>
      <c r="X40">
        <v>23.103089734132674</v>
      </c>
      <c r="Y40">
        <v>0</v>
      </c>
      <c r="Z40">
        <v>8.3113692223636342</v>
      </c>
      <c r="AA40">
        <v>17.909615684810134</v>
      </c>
      <c r="AB40">
        <v>20.92686405585243</v>
      </c>
      <c r="AC40">
        <v>15.006098202378745</v>
      </c>
      <c r="AD40">
        <v>9.3525031641662508</v>
      </c>
      <c r="AE40">
        <v>25.49130756490397</v>
      </c>
      <c r="AF40">
        <v>5.9045049828847445</v>
      </c>
      <c r="AG40">
        <v>31.590302737101755</v>
      </c>
      <c r="AH40">
        <v>52.738302292864809</v>
      </c>
      <c r="AI40">
        <v>0</v>
      </c>
      <c r="AJ40">
        <v>0</v>
      </c>
      <c r="AK40">
        <v>29.247646823640672</v>
      </c>
      <c r="AL40">
        <v>57.287434018502573</v>
      </c>
      <c r="AM40">
        <v>8.0946615081481657</v>
      </c>
      <c r="AN40">
        <v>0</v>
      </c>
      <c r="AO40">
        <v>0</v>
      </c>
      <c r="AP40">
        <v>0.27212971168185579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0</v>
      </c>
      <c r="BA40">
        <v>2.1818546695842453</v>
      </c>
      <c r="BB40">
        <v>1.3506048399014776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848.24126999929604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271.29180697409282</v>
      </c>
      <c r="L41">
        <v>0</v>
      </c>
      <c r="M41">
        <v>32.291761458711719</v>
      </c>
      <c r="N41">
        <v>50.982045461165889</v>
      </c>
      <c r="O41">
        <v>72.328480970218294</v>
      </c>
      <c r="P41">
        <v>28.911761811450837</v>
      </c>
      <c r="Q41">
        <v>5.2174571452282157</v>
      </c>
      <c r="R41">
        <v>5.128879556485356</v>
      </c>
      <c r="S41">
        <v>6.3378820358565733</v>
      </c>
      <c r="T41">
        <v>0.38059213402061853</v>
      </c>
      <c r="U41">
        <v>57.30931395913138</v>
      </c>
      <c r="V41">
        <v>4.8602053605947964</v>
      </c>
      <c r="W41">
        <v>10.831260766807993</v>
      </c>
      <c r="X41">
        <v>23.103088682492587</v>
      </c>
      <c r="Y41">
        <v>0</v>
      </c>
      <c r="Z41">
        <v>8.3113692223636342</v>
      </c>
      <c r="AA41">
        <v>11.939743789873422</v>
      </c>
      <c r="AB41">
        <v>20.92686405585243</v>
      </c>
      <c r="AC41">
        <v>15.006098202378745</v>
      </c>
      <c r="AD41">
        <v>9.3525031641662508</v>
      </c>
      <c r="AE41">
        <v>25.49130756490397</v>
      </c>
      <c r="AF41">
        <v>5.9045049828847445</v>
      </c>
      <c r="AG41">
        <v>31.590302737101755</v>
      </c>
      <c r="AH41">
        <v>52.738302292864809</v>
      </c>
      <c r="AI41">
        <v>0</v>
      </c>
      <c r="AJ41">
        <v>0</v>
      </c>
      <c r="AK41">
        <v>29.247646823640672</v>
      </c>
      <c r="AL41">
        <v>57.287434018502573</v>
      </c>
      <c r="AM41">
        <v>8.0946615081481657</v>
      </c>
      <c r="AN41">
        <v>0</v>
      </c>
      <c r="AO41">
        <v>0</v>
      </c>
      <c r="AP41">
        <v>0.27212971168185579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0</v>
      </c>
      <c r="BA41">
        <v>2.1818546695842453</v>
      </c>
      <c r="BB41">
        <v>1.3506048399014776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881.05127075311134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271.29068118508536</v>
      </c>
      <c r="L42">
        <v>0</v>
      </c>
      <c r="M42">
        <v>33.082030079571219</v>
      </c>
      <c r="N42">
        <v>51.812021348281142</v>
      </c>
      <c r="O42">
        <v>72.328480970218294</v>
      </c>
      <c r="P42">
        <v>28.911761811450837</v>
      </c>
      <c r="Q42">
        <v>5.2014292194796532</v>
      </c>
      <c r="R42">
        <v>5.1260626301277732</v>
      </c>
      <c r="S42">
        <v>6.33626048608137</v>
      </c>
      <c r="T42">
        <v>0.38059213402061853</v>
      </c>
      <c r="U42">
        <v>57.30931395913138</v>
      </c>
      <c r="V42">
        <v>4.8602053605947964</v>
      </c>
      <c r="W42">
        <v>10.831260766807993</v>
      </c>
      <c r="X42">
        <v>23.103088682492587</v>
      </c>
      <c r="Y42">
        <v>0</v>
      </c>
      <c r="Z42">
        <v>8.3113692223636342</v>
      </c>
      <c r="AA42">
        <v>11.939743789873422</v>
      </c>
      <c r="AB42">
        <v>20.92686405585243</v>
      </c>
      <c r="AC42">
        <v>15.006098202378745</v>
      </c>
      <c r="AD42">
        <v>9.3525031641662508</v>
      </c>
      <c r="AE42">
        <v>25.49130756490397</v>
      </c>
      <c r="AF42">
        <v>5.9045049828847445</v>
      </c>
      <c r="AG42">
        <v>31.590302737101755</v>
      </c>
      <c r="AH42">
        <v>52.738302292864809</v>
      </c>
      <c r="AI42">
        <v>0</v>
      </c>
      <c r="AJ42">
        <v>0</v>
      </c>
      <c r="AK42">
        <v>29.247646823640672</v>
      </c>
      <c r="AL42">
        <v>57.287434018502573</v>
      </c>
      <c r="AM42">
        <v>8.0946615081481657</v>
      </c>
      <c r="AN42">
        <v>0</v>
      </c>
      <c r="AO42">
        <v>0</v>
      </c>
      <c r="AP42">
        <v>0.27212971168185579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0</v>
      </c>
      <c r="BA42">
        <v>2.1818546695842453</v>
      </c>
      <c r="BB42">
        <v>1.3506048399014776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882.64992307019725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271.29068118508536</v>
      </c>
      <c r="L43">
        <v>0</v>
      </c>
      <c r="M43">
        <v>33.082030079571219</v>
      </c>
      <c r="N43">
        <v>51.812021348281142</v>
      </c>
      <c r="O43">
        <v>72.328480970218294</v>
      </c>
      <c r="P43">
        <v>28.911761811450837</v>
      </c>
      <c r="Q43">
        <v>5.2014292194796532</v>
      </c>
      <c r="R43">
        <v>5.1260626301277732</v>
      </c>
      <c r="S43">
        <v>6.33626048608137</v>
      </c>
      <c r="T43">
        <v>0.38059213402061853</v>
      </c>
      <c r="U43">
        <v>57.30931395913138</v>
      </c>
      <c r="V43">
        <v>4.8602053605947964</v>
      </c>
      <c r="W43">
        <v>10.833288406328059</v>
      </c>
      <c r="X43">
        <v>23.103089734132674</v>
      </c>
      <c r="Y43">
        <v>0</v>
      </c>
      <c r="Z43">
        <v>8.3113692223636342</v>
      </c>
      <c r="AA43">
        <v>11.939743789873422</v>
      </c>
      <c r="AB43">
        <v>20.92686405585243</v>
      </c>
      <c r="AC43">
        <v>15.006098202378745</v>
      </c>
      <c r="AD43">
        <v>9.3525031641662508</v>
      </c>
      <c r="AE43">
        <v>25.49130756490397</v>
      </c>
      <c r="AF43">
        <v>0</v>
      </c>
      <c r="AG43">
        <v>31.590302737101755</v>
      </c>
      <c r="AH43">
        <v>47.368583958203608</v>
      </c>
      <c r="AI43">
        <v>0</v>
      </c>
      <c r="AJ43">
        <v>0</v>
      </c>
      <c r="AK43">
        <v>29.247646823640672</v>
      </c>
      <c r="AL43">
        <v>57.287434018502573</v>
      </c>
      <c r="AM43">
        <v>8.0946615081481657</v>
      </c>
      <c r="AN43">
        <v>0</v>
      </c>
      <c r="AO43">
        <v>0</v>
      </c>
      <c r="AP43">
        <v>4.299647248632974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0</v>
      </c>
      <c r="BA43">
        <v>1.9609676009732362</v>
      </c>
      <c r="BB43">
        <v>1.3506048399014776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875.18435891215165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271.29068118508536</v>
      </c>
      <c r="L44">
        <v>0</v>
      </c>
      <c r="M44">
        <v>33.082030079571219</v>
      </c>
      <c r="N44">
        <v>51.812021348281142</v>
      </c>
      <c r="O44">
        <v>72.328480970218294</v>
      </c>
      <c r="P44">
        <v>28.911761811450837</v>
      </c>
      <c r="Q44">
        <v>5.2014292194796532</v>
      </c>
      <c r="R44">
        <v>5.1260626301277732</v>
      </c>
      <c r="S44">
        <v>6.33626048608137</v>
      </c>
      <c r="T44">
        <v>0.38059213402061853</v>
      </c>
      <c r="U44">
        <v>57.30931395913138</v>
      </c>
      <c r="V44">
        <v>4.8602053605947964</v>
      </c>
      <c r="W44">
        <v>10.833288406328059</v>
      </c>
      <c r="X44">
        <v>23.103089734132674</v>
      </c>
      <c r="Y44">
        <v>0</v>
      </c>
      <c r="Z44">
        <v>8.3113692223636342</v>
      </c>
      <c r="AA44">
        <v>11.939743789873422</v>
      </c>
      <c r="AB44">
        <v>20.92686405585243</v>
      </c>
      <c r="AC44">
        <v>15.006098202378745</v>
      </c>
      <c r="AD44">
        <v>9.3525031641662508</v>
      </c>
      <c r="AE44">
        <v>25.49130756490397</v>
      </c>
      <c r="AF44">
        <v>0</v>
      </c>
      <c r="AG44">
        <v>31.590302737101755</v>
      </c>
      <c r="AH44">
        <v>47.368583958203608</v>
      </c>
      <c r="AI44">
        <v>0</v>
      </c>
      <c r="AJ44">
        <v>0</v>
      </c>
      <c r="AK44">
        <v>29.247646823640672</v>
      </c>
      <c r="AL44">
        <v>57.287434018502573</v>
      </c>
      <c r="AM44">
        <v>8.0946615081481657</v>
      </c>
      <c r="AN44">
        <v>0</v>
      </c>
      <c r="AO44">
        <v>0</v>
      </c>
      <c r="AP44">
        <v>4.299647248632974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0</v>
      </c>
      <c r="BA44">
        <v>1.9609676009732362</v>
      </c>
      <c r="BB44">
        <v>1.3506048399014776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877.7643664299959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271.29068118508536</v>
      </c>
      <c r="L45">
        <v>0</v>
      </c>
      <c r="M45">
        <v>33.082030079571219</v>
      </c>
      <c r="N45">
        <v>51.812021348281142</v>
      </c>
      <c r="O45">
        <v>72.328480970218294</v>
      </c>
      <c r="P45">
        <v>28.911761811450837</v>
      </c>
      <c r="Q45">
        <v>5.2014292194796532</v>
      </c>
      <c r="R45">
        <v>5.1260626301277732</v>
      </c>
      <c r="S45">
        <v>6.33626048608137</v>
      </c>
      <c r="T45">
        <v>0.38059213402061853</v>
      </c>
      <c r="U45">
        <v>57.30931395913138</v>
      </c>
      <c r="V45">
        <v>4.8602053605947964</v>
      </c>
      <c r="W45">
        <v>10.833288406328059</v>
      </c>
      <c r="X45">
        <v>23.103089734132674</v>
      </c>
      <c r="Y45">
        <v>0</v>
      </c>
      <c r="Z45">
        <v>8.3113692223636342</v>
      </c>
      <c r="AA45">
        <v>11.939743789873422</v>
      </c>
      <c r="AB45">
        <v>20.92686405585243</v>
      </c>
      <c r="AC45">
        <v>15.006098202378745</v>
      </c>
      <c r="AD45">
        <v>9.3525031641662508</v>
      </c>
      <c r="AE45">
        <v>25.49130756490397</v>
      </c>
      <c r="AF45">
        <v>0</v>
      </c>
      <c r="AG45">
        <v>31.590302737101755</v>
      </c>
      <c r="AH45">
        <v>47.368583958203608</v>
      </c>
      <c r="AI45">
        <v>0</v>
      </c>
      <c r="AJ45">
        <v>0</v>
      </c>
      <c r="AK45">
        <v>29.247646823640672</v>
      </c>
      <c r="AL45">
        <v>57.287434018502573</v>
      </c>
      <c r="AM45">
        <v>8.0946615081481657</v>
      </c>
      <c r="AN45">
        <v>0</v>
      </c>
      <c r="AO45">
        <v>0</v>
      </c>
      <c r="AP45">
        <v>4.299647248632974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0</v>
      </c>
      <c r="BA45">
        <v>1.9609676009732362</v>
      </c>
      <c r="BB45">
        <v>1.3506048399014776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877.7643664299959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271.29068118508536</v>
      </c>
      <c r="L46">
        <v>0</v>
      </c>
      <c r="M46">
        <v>33.082030079571219</v>
      </c>
      <c r="N46">
        <v>51.812021348281142</v>
      </c>
      <c r="O46">
        <v>72.328480970218294</v>
      </c>
      <c r="P46">
        <v>28.911761811450837</v>
      </c>
      <c r="Q46">
        <v>5.2014292194796532</v>
      </c>
      <c r="R46">
        <v>5.1260626301277732</v>
      </c>
      <c r="S46">
        <v>6.33626048608137</v>
      </c>
      <c r="T46">
        <v>0.38059213402061853</v>
      </c>
      <c r="U46">
        <v>57.30931395913138</v>
      </c>
      <c r="V46">
        <v>4.8602053605947964</v>
      </c>
      <c r="W46">
        <v>10.833288406328059</v>
      </c>
      <c r="X46">
        <v>23.103089734132674</v>
      </c>
      <c r="Y46">
        <v>0</v>
      </c>
      <c r="Z46">
        <v>8.3113692223636342</v>
      </c>
      <c r="AA46">
        <v>5.3710048000000006</v>
      </c>
      <c r="AB46">
        <v>20.92686405585243</v>
      </c>
      <c r="AC46">
        <v>15.006098202378745</v>
      </c>
      <c r="AD46">
        <v>9.3525031641662508</v>
      </c>
      <c r="AE46">
        <v>25.49130756490397</v>
      </c>
      <c r="AF46">
        <v>0</v>
      </c>
      <c r="AG46">
        <v>31.590302737101755</v>
      </c>
      <c r="AH46">
        <v>47.368583958203608</v>
      </c>
      <c r="AI46">
        <v>0</v>
      </c>
      <c r="AJ46">
        <v>0</v>
      </c>
      <c r="AK46">
        <v>29.247646823640672</v>
      </c>
      <c r="AL46">
        <v>57.287434018502573</v>
      </c>
      <c r="AM46">
        <v>8.0946615081481657</v>
      </c>
      <c r="AN46">
        <v>0</v>
      </c>
      <c r="AO46">
        <v>0</v>
      </c>
      <c r="AP46">
        <v>0.27212971168185579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0</v>
      </c>
      <c r="BA46">
        <v>1.9609676009732362</v>
      </c>
      <c r="BB46">
        <v>1.3506048399014776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867.1681099031714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271.29068118508536</v>
      </c>
      <c r="L47">
        <v>0.86010556701599561</v>
      </c>
      <c r="M47">
        <v>33.082030079571219</v>
      </c>
      <c r="N47">
        <v>51.809890666439749</v>
      </c>
      <c r="O47">
        <v>72.328480970218294</v>
      </c>
      <c r="P47">
        <v>28.911761811450837</v>
      </c>
      <c r="Q47">
        <v>5.2014292194796532</v>
      </c>
      <c r="R47">
        <v>5.1260626301277732</v>
      </c>
      <c r="S47">
        <v>6.33626048608137</v>
      </c>
      <c r="T47">
        <v>0.38059213402061853</v>
      </c>
      <c r="U47">
        <v>57.30931395913138</v>
      </c>
      <c r="V47">
        <v>4.8602053605947964</v>
      </c>
      <c r="W47">
        <v>10.833288406328059</v>
      </c>
      <c r="X47">
        <v>23.103089734132674</v>
      </c>
      <c r="Y47">
        <v>0</v>
      </c>
      <c r="Z47">
        <v>8.3113692223636342</v>
      </c>
      <c r="AA47">
        <v>5.9698718949367109</v>
      </c>
      <c r="AB47">
        <v>20.92686405585243</v>
      </c>
      <c r="AC47">
        <v>15.006098202378745</v>
      </c>
      <c r="AD47">
        <v>9.3525031641662508</v>
      </c>
      <c r="AE47">
        <v>25.49130756490397</v>
      </c>
      <c r="AF47">
        <v>0</v>
      </c>
      <c r="AG47">
        <v>31.590302737101755</v>
      </c>
      <c r="AH47">
        <v>47.368583958203608</v>
      </c>
      <c r="AI47">
        <v>0</v>
      </c>
      <c r="AJ47">
        <v>0</v>
      </c>
      <c r="AK47">
        <v>29.247646823640672</v>
      </c>
      <c r="AL47">
        <v>57.287434018502573</v>
      </c>
      <c r="AM47">
        <v>8.0946615081481657</v>
      </c>
      <c r="AN47">
        <v>0</v>
      </c>
      <c r="AO47">
        <v>0</v>
      </c>
      <c r="AP47">
        <v>0.27212971168185579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0</v>
      </c>
      <c r="BA47">
        <v>1.9609676009732362</v>
      </c>
      <c r="BB47">
        <v>1.3506048399014776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866.04494436543848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271.29068118508536</v>
      </c>
      <c r="L48">
        <v>0.97012782203512848</v>
      </c>
      <c r="M48">
        <v>33.082030079571219</v>
      </c>
      <c r="N48">
        <v>51.809890666439749</v>
      </c>
      <c r="O48">
        <v>72.328480970218294</v>
      </c>
      <c r="P48">
        <v>28.911761811450837</v>
      </c>
      <c r="Q48">
        <v>5.2014292194796532</v>
      </c>
      <c r="R48">
        <v>5.1260626301277732</v>
      </c>
      <c r="S48">
        <v>6.33626048608137</v>
      </c>
      <c r="T48">
        <v>0.38059213402061853</v>
      </c>
      <c r="U48">
        <v>57.30931395913138</v>
      </c>
      <c r="V48">
        <v>4.8602053605947964</v>
      </c>
      <c r="W48">
        <v>10.833288406328059</v>
      </c>
      <c r="X48">
        <v>23.103089734132674</v>
      </c>
      <c r="Y48">
        <v>0</v>
      </c>
      <c r="Z48">
        <v>8.3113692223636342</v>
      </c>
      <c r="AA48">
        <v>5.9698718949367109</v>
      </c>
      <c r="AB48">
        <v>20.92686405585243</v>
      </c>
      <c r="AC48">
        <v>15.006098202378745</v>
      </c>
      <c r="AD48">
        <v>9.3525031641662508</v>
      </c>
      <c r="AE48">
        <v>25.49130756490397</v>
      </c>
      <c r="AF48">
        <v>0</v>
      </c>
      <c r="AG48">
        <v>31.590302737101755</v>
      </c>
      <c r="AH48">
        <v>47.368583958203608</v>
      </c>
      <c r="AI48">
        <v>0</v>
      </c>
      <c r="AJ48">
        <v>0</v>
      </c>
      <c r="AK48">
        <v>29.247646823640672</v>
      </c>
      <c r="AL48">
        <v>57.287434018502573</v>
      </c>
      <c r="AM48">
        <v>8.0946615081481657</v>
      </c>
      <c r="AN48">
        <v>0</v>
      </c>
      <c r="AO48">
        <v>0</v>
      </c>
      <c r="AP48">
        <v>0.27212971168185579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</v>
      </c>
      <c r="BA48">
        <v>1.9609676009732362</v>
      </c>
      <c r="BB48">
        <v>1.3506048399014776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866.15496662045746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271.29068118508536</v>
      </c>
      <c r="L49">
        <v>0.97012782203512848</v>
      </c>
      <c r="M49">
        <v>33.082030079571219</v>
      </c>
      <c r="N49">
        <v>51.809890666439749</v>
      </c>
      <c r="O49">
        <v>72.328480970218294</v>
      </c>
      <c r="P49">
        <v>28.911761811450837</v>
      </c>
      <c r="Q49">
        <v>5.2014292194796532</v>
      </c>
      <c r="R49">
        <v>5.1260626301277732</v>
      </c>
      <c r="S49">
        <v>6.33626048608137</v>
      </c>
      <c r="T49">
        <v>0.38059213402061853</v>
      </c>
      <c r="U49">
        <v>57.30931395913138</v>
      </c>
      <c r="V49">
        <v>4.8602053605947964</v>
      </c>
      <c r="W49">
        <v>10.833288406328059</v>
      </c>
      <c r="X49">
        <v>23.103089734132674</v>
      </c>
      <c r="Y49">
        <v>0</v>
      </c>
      <c r="Z49">
        <v>8.3113692223636342</v>
      </c>
      <c r="AA49">
        <v>5.9698718949367109</v>
      </c>
      <c r="AB49">
        <v>20.92686405585243</v>
      </c>
      <c r="AC49">
        <v>15.006098202378745</v>
      </c>
      <c r="AD49">
        <v>9.3525031641662508</v>
      </c>
      <c r="AE49">
        <v>25.49130756490397</v>
      </c>
      <c r="AF49">
        <v>0</v>
      </c>
      <c r="AG49">
        <v>31.590302737101755</v>
      </c>
      <c r="AH49">
        <v>47.368583958203608</v>
      </c>
      <c r="AI49">
        <v>0</v>
      </c>
      <c r="AJ49">
        <v>0</v>
      </c>
      <c r="AK49">
        <v>29.247646823640672</v>
      </c>
      <c r="AL49">
        <v>57.287434018502573</v>
      </c>
      <c r="AM49">
        <v>8.0946615081481657</v>
      </c>
      <c r="AN49">
        <v>0</v>
      </c>
      <c r="AO49">
        <v>0</v>
      </c>
      <c r="AP49">
        <v>0.27212971168185579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</v>
      </c>
      <c r="BA49">
        <v>1.9609676009732362</v>
      </c>
      <c r="BB49">
        <v>1.3506048399014776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866.15496662045746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271.29068118508536</v>
      </c>
      <c r="L50">
        <v>0.97012782203512848</v>
      </c>
      <c r="M50">
        <v>33.082030079571219</v>
      </c>
      <c r="N50">
        <v>51.809890666439749</v>
      </c>
      <c r="O50">
        <v>72.328480970218294</v>
      </c>
      <c r="P50">
        <v>28.911761811450837</v>
      </c>
      <c r="Q50">
        <v>5.2014292194796532</v>
      </c>
      <c r="R50">
        <v>5.1260626301277732</v>
      </c>
      <c r="S50">
        <v>6.33626048608137</v>
      </c>
      <c r="T50">
        <v>0.38059213402061853</v>
      </c>
      <c r="U50">
        <v>57.30931395913138</v>
      </c>
      <c r="V50">
        <v>4.8602053605947964</v>
      </c>
      <c r="W50">
        <v>10.833288406328059</v>
      </c>
      <c r="X50">
        <v>23.103089734132674</v>
      </c>
      <c r="Y50">
        <v>0</v>
      </c>
      <c r="Z50">
        <v>8.3113692223636342</v>
      </c>
      <c r="AA50">
        <v>5.9698718949367109</v>
      </c>
      <c r="AB50">
        <v>20.92686405585243</v>
      </c>
      <c r="AC50">
        <v>15.006098202378745</v>
      </c>
      <c r="AD50">
        <v>9.3525031641662508</v>
      </c>
      <c r="AE50">
        <v>25.49130756490397</v>
      </c>
      <c r="AF50">
        <v>0</v>
      </c>
      <c r="AG50">
        <v>31.590302737101755</v>
      </c>
      <c r="AH50">
        <v>47.368583958203608</v>
      </c>
      <c r="AI50">
        <v>0</v>
      </c>
      <c r="AJ50">
        <v>0</v>
      </c>
      <c r="AK50">
        <v>29.247646823640672</v>
      </c>
      <c r="AL50">
        <v>57.287434018502573</v>
      </c>
      <c r="AM50">
        <v>8.0946615081481657</v>
      </c>
      <c r="AN50">
        <v>0</v>
      </c>
      <c r="AO50">
        <v>0</v>
      </c>
      <c r="AP50">
        <v>0.27212971168185579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</v>
      </c>
      <c r="BA50">
        <v>1.9609676009732362</v>
      </c>
      <c r="BB50">
        <v>1.3506048399014776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866.15496662045746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271.29068118508536</v>
      </c>
      <c r="L51">
        <v>0.97012782203512848</v>
      </c>
      <c r="M51">
        <v>33.082030079571219</v>
      </c>
      <c r="N51">
        <v>51.809890666439749</v>
      </c>
      <c r="O51">
        <v>72.328480970218294</v>
      </c>
      <c r="P51">
        <v>28.911761811450837</v>
      </c>
      <c r="Q51">
        <v>5.2014292194796532</v>
      </c>
      <c r="R51">
        <v>5.1260626301277732</v>
      </c>
      <c r="S51">
        <v>6.33626048608137</v>
      </c>
      <c r="T51">
        <v>0.38059213402061853</v>
      </c>
      <c r="U51">
        <v>57.30931395913138</v>
      </c>
      <c r="V51">
        <v>4.8602053605947964</v>
      </c>
      <c r="W51">
        <v>10.833288406328059</v>
      </c>
      <c r="X51">
        <v>23.103089734132674</v>
      </c>
      <c r="Y51">
        <v>0</v>
      </c>
      <c r="Z51">
        <v>8.3113692223636342</v>
      </c>
      <c r="AA51">
        <v>5.9698718949367109</v>
      </c>
      <c r="AB51">
        <v>20.92686405585243</v>
      </c>
      <c r="AC51">
        <v>15.006098202378745</v>
      </c>
      <c r="AD51">
        <v>9.3525031641662508</v>
      </c>
      <c r="AE51">
        <v>25.49130756490397</v>
      </c>
      <c r="AF51">
        <v>0</v>
      </c>
      <c r="AG51">
        <v>31.590302737101755</v>
      </c>
      <c r="AH51">
        <v>35.526437857464686</v>
      </c>
      <c r="AI51">
        <v>0</v>
      </c>
      <c r="AJ51">
        <v>0</v>
      </c>
      <c r="AK51">
        <v>29.247646823640672</v>
      </c>
      <c r="AL51">
        <v>57.287434018502573</v>
      </c>
      <c r="AM51">
        <v>8.0946615081481657</v>
      </c>
      <c r="AN51">
        <v>0</v>
      </c>
      <c r="AO51">
        <v>0</v>
      </c>
      <c r="AP51">
        <v>0.27212971168185579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</v>
      </c>
      <c r="BA51">
        <v>1.471919590909091</v>
      </c>
      <c r="BB51">
        <v>1.3506048399014776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853.8237725096543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271.29068118508536</v>
      </c>
      <c r="L52">
        <v>0.97012782203512848</v>
      </c>
      <c r="M52">
        <v>33.082030079571219</v>
      </c>
      <c r="N52">
        <v>51.809890666439749</v>
      </c>
      <c r="O52">
        <v>72.328480970218294</v>
      </c>
      <c r="P52">
        <v>28.911761811450837</v>
      </c>
      <c r="Q52">
        <v>5.2014292194796532</v>
      </c>
      <c r="R52">
        <v>5.1260626301277732</v>
      </c>
      <c r="S52">
        <v>6.33626048608137</v>
      </c>
      <c r="T52">
        <v>0.38059213402061853</v>
      </c>
      <c r="U52">
        <v>57.30931395913138</v>
      </c>
      <c r="V52">
        <v>4.8602053605947964</v>
      </c>
      <c r="W52">
        <v>10.833288406328059</v>
      </c>
      <c r="X52">
        <v>23.103089734132674</v>
      </c>
      <c r="Y52">
        <v>0</v>
      </c>
      <c r="Z52">
        <v>8.3113692223636342</v>
      </c>
      <c r="AA52">
        <v>11.939743789873422</v>
      </c>
      <c r="AB52">
        <v>20.92686405585243</v>
      </c>
      <c r="AC52">
        <v>15.006098202378745</v>
      </c>
      <c r="AD52">
        <v>9.3525031641662508</v>
      </c>
      <c r="AE52">
        <v>25.49130756490397</v>
      </c>
      <c r="AF52">
        <v>0</v>
      </c>
      <c r="AG52">
        <v>31.590302737101755</v>
      </c>
      <c r="AH52">
        <v>23.684292201477845</v>
      </c>
      <c r="AI52">
        <v>0</v>
      </c>
      <c r="AJ52">
        <v>0</v>
      </c>
      <c r="AK52">
        <v>29.247646823640672</v>
      </c>
      <c r="AL52">
        <v>57.287434018502573</v>
      </c>
      <c r="AM52">
        <v>8.0946615081481657</v>
      </c>
      <c r="AN52">
        <v>0</v>
      </c>
      <c r="AO52">
        <v>0</v>
      </c>
      <c r="AP52">
        <v>0.27212971168185579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1.0714860580357142</v>
      </c>
      <c r="BA52">
        <v>0.9781042233009708</v>
      </c>
      <c r="BB52">
        <v>1.3506048399014776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848.52916943903199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271.29068118508536</v>
      </c>
      <c r="L53">
        <v>0</v>
      </c>
      <c r="M53">
        <v>33.082030079571219</v>
      </c>
      <c r="N53">
        <v>51.809890666439749</v>
      </c>
      <c r="O53">
        <v>72.328480970218294</v>
      </c>
      <c r="P53">
        <v>28.911761811450837</v>
      </c>
      <c r="Q53">
        <v>5.2014292194796532</v>
      </c>
      <c r="R53">
        <v>5.1260626301277732</v>
      </c>
      <c r="S53">
        <v>6.33626048608137</v>
      </c>
      <c r="T53">
        <v>0.38059213402061853</v>
      </c>
      <c r="U53">
        <v>57.30931395913138</v>
      </c>
      <c r="V53">
        <v>4.8606677702799717</v>
      </c>
      <c r="W53">
        <v>10.833812943750001</v>
      </c>
      <c r="X53">
        <v>23.101711672131149</v>
      </c>
      <c r="Y53">
        <v>0</v>
      </c>
      <c r="Z53">
        <v>8.3113692223636342</v>
      </c>
      <c r="AA53">
        <v>17.909615684810134</v>
      </c>
      <c r="AB53">
        <v>20.92686405585243</v>
      </c>
      <c r="AC53">
        <v>15.006098202378745</v>
      </c>
      <c r="AD53">
        <v>9.3525031641662508</v>
      </c>
      <c r="AE53">
        <v>25.49130756490397</v>
      </c>
      <c r="AF53">
        <v>0</v>
      </c>
      <c r="AG53">
        <v>31.590302737101755</v>
      </c>
      <c r="AH53">
        <v>23.684292201477845</v>
      </c>
      <c r="AI53">
        <v>0</v>
      </c>
      <c r="AJ53">
        <v>0</v>
      </c>
      <c r="AK53">
        <v>29.247646823640672</v>
      </c>
      <c r="AL53">
        <v>57.287434018502573</v>
      </c>
      <c r="AM53">
        <v>8.0946615081481657</v>
      </c>
      <c r="AN53">
        <v>0</v>
      </c>
      <c r="AO53">
        <v>0</v>
      </c>
      <c r="AP53">
        <v>0.4898330418392709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1.0714860580357142</v>
      </c>
      <c r="BA53">
        <v>0.9781042233009708</v>
      </c>
      <c r="BB53">
        <v>1.3506048399014776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853.74622572719647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271.29068118508536</v>
      </c>
      <c r="L54">
        <v>0</v>
      </c>
      <c r="M54">
        <v>33.082030079571219</v>
      </c>
      <c r="N54">
        <v>51.809890666439749</v>
      </c>
      <c r="O54">
        <v>72.328480970218294</v>
      </c>
      <c r="P54">
        <v>28.911761811450837</v>
      </c>
      <c r="Q54">
        <v>5.2014292194796532</v>
      </c>
      <c r="R54">
        <v>5.1260626301277732</v>
      </c>
      <c r="S54">
        <v>6.33626048608137</v>
      </c>
      <c r="T54">
        <v>0.38059213402061853</v>
      </c>
      <c r="U54">
        <v>57.30931395913138</v>
      </c>
      <c r="V54">
        <v>4.8606677702799717</v>
      </c>
      <c r="W54">
        <v>10.833812943750001</v>
      </c>
      <c r="X54">
        <v>23.101711672131149</v>
      </c>
      <c r="Y54">
        <v>0</v>
      </c>
      <c r="Z54">
        <v>8.3113692223636342</v>
      </c>
      <c r="AA54">
        <v>17.909615684810134</v>
      </c>
      <c r="AB54">
        <v>20.92686405585243</v>
      </c>
      <c r="AC54">
        <v>15.006098202378745</v>
      </c>
      <c r="AD54">
        <v>9.3525031641662508</v>
      </c>
      <c r="AE54">
        <v>25.49130756490397</v>
      </c>
      <c r="AF54">
        <v>0</v>
      </c>
      <c r="AG54">
        <v>31.590302737101755</v>
      </c>
      <c r="AH54">
        <v>23.684292201477845</v>
      </c>
      <c r="AI54">
        <v>0</v>
      </c>
      <c r="AJ54">
        <v>0</v>
      </c>
      <c r="AK54">
        <v>29.247646823640672</v>
      </c>
      <c r="AL54">
        <v>57.287434018502573</v>
      </c>
      <c r="AM54">
        <v>8.0946615081481657</v>
      </c>
      <c r="AN54">
        <v>0</v>
      </c>
      <c r="AO54">
        <v>0</v>
      </c>
      <c r="AP54">
        <v>0.4898330418392709</v>
      </c>
      <c r="AQ54">
        <v>0</v>
      </c>
      <c r="AR54">
        <v>14.77640601431159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1.0714860580357142</v>
      </c>
      <c r="BA54">
        <v>0.9781042233009708</v>
      </c>
      <c r="BB54">
        <v>1.3506048399014776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853.74622572719647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272.80981700429294</v>
      </c>
      <c r="L55">
        <v>0</v>
      </c>
      <c r="M55">
        <v>33.082030079571219</v>
      </c>
      <c r="N55">
        <v>51.809890666439749</v>
      </c>
      <c r="O55">
        <v>72.328480970218294</v>
      </c>
      <c r="P55">
        <v>28.911761811450837</v>
      </c>
      <c r="Q55">
        <v>5.2014292194796532</v>
      </c>
      <c r="R55">
        <v>10.641445305841923</v>
      </c>
      <c r="S55">
        <v>6.33626048608137</v>
      </c>
      <c r="T55">
        <v>0.38059213402061853</v>
      </c>
      <c r="U55">
        <v>57.30931395913138</v>
      </c>
      <c r="V55">
        <v>4.8606677702799717</v>
      </c>
      <c r="W55">
        <v>19.715168349109415</v>
      </c>
      <c r="X55">
        <v>42.005732658227842</v>
      </c>
      <c r="Y55">
        <v>0</v>
      </c>
      <c r="Z55">
        <v>8.3113692223636342</v>
      </c>
      <c r="AA55">
        <v>17.909615684810134</v>
      </c>
      <c r="AB55">
        <v>20.92686405585243</v>
      </c>
      <c r="AC55">
        <v>15.006098202378745</v>
      </c>
      <c r="AD55">
        <v>4.6762511369317039</v>
      </c>
      <c r="AE55">
        <v>25.49130756490397</v>
      </c>
      <c r="AF55">
        <v>0</v>
      </c>
      <c r="AG55">
        <v>31.590302737101755</v>
      </c>
      <c r="AH55">
        <v>23.684292201477845</v>
      </c>
      <c r="AI55">
        <v>0</v>
      </c>
      <c r="AJ55">
        <v>0</v>
      </c>
      <c r="AK55">
        <v>29.247646823640672</v>
      </c>
      <c r="AL55">
        <v>57.287434018502573</v>
      </c>
      <c r="AM55">
        <v>8.0946615081481657</v>
      </c>
      <c r="AN55">
        <v>0</v>
      </c>
      <c r="AO55">
        <v>0</v>
      </c>
      <c r="AP55">
        <v>0.4898330418392709</v>
      </c>
      <c r="AQ55">
        <v>0</v>
      </c>
      <c r="AR55">
        <v>14.77640601431159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2.1381998262806237</v>
      </c>
      <c r="BA55">
        <v>0.9781042233009708</v>
      </c>
      <c r="BB55">
        <v>1.3506048399014776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884.95658235458461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272.80981700429294</v>
      </c>
      <c r="L56">
        <v>0</v>
      </c>
      <c r="M56">
        <v>33.082030079571219</v>
      </c>
      <c r="N56">
        <v>51.809890666439749</v>
      </c>
      <c r="O56">
        <v>72.328480970218294</v>
      </c>
      <c r="P56">
        <v>28.911761811450837</v>
      </c>
      <c r="Q56">
        <v>5.2014292194796532</v>
      </c>
      <c r="R56">
        <v>10.641445305841923</v>
      </c>
      <c r="S56">
        <v>6.33626048608137</v>
      </c>
      <c r="T56">
        <v>0.38059213402061853</v>
      </c>
      <c r="U56">
        <v>57.30931395913138</v>
      </c>
      <c r="V56">
        <v>4.8606677702799717</v>
      </c>
      <c r="W56">
        <v>19.715168349109415</v>
      </c>
      <c r="X56">
        <v>42.005732658227842</v>
      </c>
      <c r="Y56">
        <v>0</v>
      </c>
      <c r="Z56">
        <v>8.3113692223636342</v>
      </c>
      <c r="AA56">
        <v>17.909615684810134</v>
      </c>
      <c r="AB56">
        <v>20.92686405585243</v>
      </c>
      <c r="AC56">
        <v>15.006098202378745</v>
      </c>
      <c r="AD56">
        <v>4.6762511369317039</v>
      </c>
      <c r="AE56">
        <v>25.49130756490397</v>
      </c>
      <c r="AF56">
        <v>0</v>
      </c>
      <c r="AG56">
        <v>31.590302737101755</v>
      </c>
      <c r="AH56">
        <v>23.684292201477845</v>
      </c>
      <c r="AI56">
        <v>0</v>
      </c>
      <c r="AJ56">
        <v>0</v>
      </c>
      <c r="AK56">
        <v>29.247646823640672</v>
      </c>
      <c r="AL56">
        <v>57.287434018502573</v>
      </c>
      <c r="AM56">
        <v>8.0946615081481657</v>
      </c>
      <c r="AN56">
        <v>0</v>
      </c>
      <c r="AO56">
        <v>0</v>
      </c>
      <c r="AP56">
        <v>0.4898330418392709</v>
      </c>
      <c r="AQ56">
        <v>0</v>
      </c>
      <c r="AR56">
        <v>14.77640601431159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2.1381998262806237</v>
      </c>
      <c r="BA56">
        <v>0.9781042233009708</v>
      </c>
      <c r="BB56">
        <v>1.3506048399014776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884.95658235458461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272.80981700429294</v>
      </c>
      <c r="L57">
        <v>0</v>
      </c>
      <c r="M57">
        <v>33.082030079571219</v>
      </c>
      <c r="N57">
        <v>51.809890666439749</v>
      </c>
      <c r="O57">
        <v>72.328480970218294</v>
      </c>
      <c r="P57">
        <v>28.911761811450837</v>
      </c>
      <c r="Q57">
        <v>5.2014292194796532</v>
      </c>
      <c r="R57">
        <v>10.641445305841923</v>
      </c>
      <c r="S57">
        <v>6.33626048608137</v>
      </c>
      <c r="T57">
        <v>0.38059213402061853</v>
      </c>
      <c r="U57">
        <v>57.30931395913138</v>
      </c>
      <c r="V57">
        <v>4.8606677702799717</v>
      </c>
      <c r="W57">
        <v>19.715168349109415</v>
      </c>
      <c r="X57">
        <v>42.005732658227842</v>
      </c>
      <c r="Y57">
        <v>0</v>
      </c>
      <c r="Z57">
        <v>8.3113692223636342</v>
      </c>
      <c r="AA57">
        <v>17.909615684810134</v>
      </c>
      <c r="AB57">
        <v>20.92686405585243</v>
      </c>
      <c r="AC57">
        <v>15.006098202378745</v>
      </c>
      <c r="AD57">
        <v>4.6762511369317039</v>
      </c>
      <c r="AE57">
        <v>25.49130756490397</v>
      </c>
      <c r="AF57">
        <v>0</v>
      </c>
      <c r="AG57">
        <v>31.590302737101755</v>
      </c>
      <c r="AH57">
        <v>23.684292201477845</v>
      </c>
      <c r="AI57">
        <v>0</v>
      </c>
      <c r="AJ57">
        <v>0</v>
      </c>
      <c r="AK57">
        <v>29.247646823640672</v>
      </c>
      <c r="AL57">
        <v>57.287434018502573</v>
      </c>
      <c r="AM57">
        <v>8.0946615081481657</v>
      </c>
      <c r="AN57">
        <v>0</v>
      </c>
      <c r="AO57">
        <v>0</v>
      </c>
      <c r="AP57">
        <v>0.4898330418392709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2.1381998262806237</v>
      </c>
      <c r="BA57">
        <v>0.9781042233009708</v>
      </c>
      <c r="BB57">
        <v>1.3506048399014776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884.95658235458461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272.80981700429294</v>
      </c>
      <c r="L58">
        <v>0</v>
      </c>
      <c r="M58">
        <v>33.082030079571219</v>
      </c>
      <c r="N58">
        <v>51.809890666439749</v>
      </c>
      <c r="O58">
        <v>72.328480970218294</v>
      </c>
      <c r="P58">
        <v>28.911761811450837</v>
      </c>
      <c r="Q58">
        <v>5.2014292194796532</v>
      </c>
      <c r="R58">
        <v>10.641445305841923</v>
      </c>
      <c r="S58">
        <v>6.33626048608137</v>
      </c>
      <c r="T58">
        <v>0.38059213402061853</v>
      </c>
      <c r="U58">
        <v>57.30931395913138</v>
      </c>
      <c r="V58">
        <v>4.8606677702799717</v>
      </c>
      <c r="W58">
        <v>19.715168349109415</v>
      </c>
      <c r="X58">
        <v>42.005732658227842</v>
      </c>
      <c r="Y58">
        <v>0</v>
      </c>
      <c r="Z58">
        <v>8.3113692223636342</v>
      </c>
      <c r="AA58">
        <v>17.909615684810134</v>
      </c>
      <c r="AB58">
        <v>20.92686405585243</v>
      </c>
      <c r="AC58">
        <v>15.006098202378745</v>
      </c>
      <c r="AD58">
        <v>4.6762511369317039</v>
      </c>
      <c r="AE58">
        <v>25.49130756490397</v>
      </c>
      <c r="AF58">
        <v>0</v>
      </c>
      <c r="AG58">
        <v>31.590302737101755</v>
      </c>
      <c r="AH58">
        <v>23.684292201477845</v>
      </c>
      <c r="AI58">
        <v>0</v>
      </c>
      <c r="AJ58">
        <v>0</v>
      </c>
      <c r="AK58">
        <v>29.247646823640672</v>
      </c>
      <c r="AL58">
        <v>57.287434018502573</v>
      </c>
      <c r="AM58">
        <v>8.0946615081481657</v>
      </c>
      <c r="AN58">
        <v>0</v>
      </c>
      <c r="AO58">
        <v>0</v>
      </c>
      <c r="AP58">
        <v>0.4898330418392709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2.1381998262806237</v>
      </c>
      <c r="BA58">
        <v>0.9781042233009708</v>
      </c>
      <c r="BB58">
        <v>1.3506048399014776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884.95658235458461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272.80981700429294</v>
      </c>
      <c r="L59">
        <v>0</v>
      </c>
      <c r="M59">
        <v>33.082030079571219</v>
      </c>
      <c r="N59">
        <v>51.809890666439749</v>
      </c>
      <c r="O59">
        <v>72.328480970218294</v>
      </c>
      <c r="P59">
        <v>28.911761811450837</v>
      </c>
      <c r="Q59">
        <v>9.6415052887287693</v>
      </c>
      <c r="R59">
        <v>14.13</v>
      </c>
      <c r="S59">
        <v>11.785960227103191</v>
      </c>
      <c r="T59">
        <v>1.4196514113712373</v>
      </c>
      <c r="U59">
        <v>57.30931395913138</v>
      </c>
      <c r="V59">
        <v>8.5225810458999476</v>
      </c>
      <c r="W59">
        <v>17.378142092494311</v>
      </c>
      <c r="X59">
        <v>41.704714888923988</v>
      </c>
      <c r="Y59">
        <v>0</v>
      </c>
      <c r="Z59">
        <v>8.3113692223636342</v>
      </c>
      <c r="AA59">
        <v>17.909615684810134</v>
      </c>
      <c r="AB59">
        <v>20.92686405585243</v>
      </c>
      <c r="AC59">
        <v>15.006098202378745</v>
      </c>
      <c r="AD59">
        <v>4.6762511369317039</v>
      </c>
      <c r="AE59">
        <v>25.49130756490397</v>
      </c>
      <c r="AF59">
        <v>0</v>
      </c>
      <c r="AG59">
        <v>31.590302737101755</v>
      </c>
      <c r="AH59">
        <v>23.684292201477845</v>
      </c>
      <c r="AI59">
        <v>0</v>
      </c>
      <c r="AJ59">
        <v>0</v>
      </c>
      <c r="AK59">
        <v>29.247646823640672</v>
      </c>
      <c r="AL59">
        <v>57.287434018502573</v>
      </c>
      <c r="AM59">
        <v>8.0946615081481657</v>
      </c>
      <c r="AN59">
        <v>0</v>
      </c>
      <c r="AO59">
        <v>0</v>
      </c>
      <c r="AP59">
        <v>0.4898330418392709</v>
      </c>
      <c r="AQ59">
        <v>0</v>
      </c>
      <c r="AR59">
        <v>17.356413532155788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2.1381998262806237</v>
      </c>
      <c r="BA59">
        <v>0.9781042233009708</v>
      </c>
      <c r="BB59">
        <v>2.4616217953667956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904.08886585937466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272.80981700429294</v>
      </c>
      <c r="L60">
        <v>0</v>
      </c>
      <c r="M60">
        <v>33.082030079571219</v>
      </c>
      <c r="N60">
        <v>51.809890666439749</v>
      </c>
      <c r="O60">
        <v>72.328480970218294</v>
      </c>
      <c r="P60">
        <v>28.911761811450837</v>
      </c>
      <c r="Q60">
        <v>9.6415052887287693</v>
      </c>
      <c r="R60">
        <v>14.13</v>
      </c>
      <c r="S60">
        <v>11.785960227103191</v>
      </c>
      <c r="T60">
        <v>1.4196514113712373</v>
      </c>
      <c r="U60">
        <v>57.30931395913138</v>
      </c>
      <c r="V60">
        <v>8.840843578528828</v>
      </c>
      <c r="W60">
        <v>17.378142092494311</v>
      </c>
      <c r="X60">
        <v>42.012259948243411</v>
      </c>
      <c r="Y60">
        <v>0</v>
      </c>
      <c r="Z60">
        <v>8.3113692223636342</v>
      </c>
      <c r="AA60">
        <v>17.909615684810134</v>
      </c>
      <c r="AB60">
        <v>20.92686405585243</v>
      </c>
      <c r="AC60">
        <v>15.006098202378745</v>
      </c>
      <c r="AD60">
        <v>4.6762511369317039</v>
      </c>
      <c r="AE60">
        <v>25.49130756490397</v>
      </c>
      <c r="AF60">
        <v>0</v>
      </c>
      <c r="AG60">
        <v>31.590302737101755</v>
      </c>
      <c r="AH60">
        <v>23.684292201477845</v>
      </c>
      <c r="AI60">
        <v>0</v>
      </c>
      <c r="AJ60">
        <v>0</v>
      </c>
      <c r="AK60">
        <v>29.247646823640672</v>
      </c>
      <c r="AL60">
        <v>57.287434018502573</v>
      </c>
      <c r="AM60">
        <v>8.0946615081481657</v>
      </c>
      <c r="AN60">
        <v>0</v>
      </c>
      <c r="AO60">
        <v>0</v>
      </c>
      <c r="AP60">
        <v>0.4898330418392709</v>
      </c>
      <c r="AQ60">
        <v>0</v>
      </c>
      <c r="AR60">
        <v>17.356413532155788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2.1381998262806237</v>
      </c>
      <c r="BA60">
        <v>0.9781042233009708</v>
      </c>
      <c r="BB60">
        <v>2.4616217953667956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904.71467345132294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319.24377028129697</v>
      </c>
      <c r="L61">
        <v>0</v>
      </c>
      <c r="M61">
        <v>33.082030079571219</v>
      </c>
      <c r="N61">
        <v>51.809890666439749</v>
      </c>
      <c r="O61">
        <v>72.328480970218294</v>
      </c>
      <c r="P61">
        <v>28.911761811450837</v>
      </c>
      <c r="Q61">
        <v>9.6415052887287693</v>
      </c>
      <c r="R61">
        <v>15.691968571428569</v>
      </c>
      <c r="S61">
        <v>11.785960227103191</v>
      </c>
      <c r="T61">
        <v>1.4196514113712373</v>
      </c>
      <c r="U61">
        <v>57.30931395913138</v>
      </c>
      <c r="V61">
        <v>8.840843578528828</v>
      </c>
      <c r="W61">
        <v>19.675488535714283</v>
      </c>
      <c r="X61">
        <v>42.012259948243411</v>
      </c>
      <c r="Y61">
        <v>0</v>
      </c>
      <c r="Z61">
        <v>8.3113692223636342</v>
      </c>
      <c r="AA61">
        <v>17.909615684810134</v>
      </c>
      <c r="AB61">
        <v>20.92686405585243</v>
      </c>
      <c r="AC61">
        <v>15.006098202378745</v>
      </c>
      <c r="AD61">
        <v>4.6762511369317039</v>
      </c>
      <c r="AE61">
        <v>25.49130756490397</v>
      </c>
      <c r="AF61">
        <v>0</v>
      </c>
      <c r="AG61">
        <v>31.590302737101755</v>
      </c>
      <c r="AH61">
        <v>35.670269793150723</v>
      </c>
      <c r="AI61">
        <v>0</v>
      </c>
      <c r="AJ61">
        <v>0</v>
      </c>
      <c r="AK61">
        <v>29.247646823640672</v>
      </c>
      <c r="AL61">
        <v>57.287434018502573</v>
      </c>
      <c r="AM61">
        <v>8.0946615081481657</v>
      </c>
      <c r="AN61">
        <v>0</v>
      </c>
      <c r="AO61">
        <v>0</v>
      </c>
      <c r="AP61">
        <v>1.3062221768848383</v>
      </c>
      <c r="AQ61">
        <v>0</v>
      </c>
      <c r="AR61">
        <v>17.356413532155788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2.1381998262806237</v>
      </c>
      <c r="BA61">
        <v>1.4794843870967742</v>
      </c>
      <c r="BB61">
        <v>2.4616217953667956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968.31168863348978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367.61389234117649</v>
      </c>
      <c r="L62">
        <v>0</v>
      </c>
      <c r="M62">
        <v>33.082030079571219</v>
      </c>
      <c r="N62">
        <v>51.809890666439749</v>
      </c>
      <c r="O62">
        <v>72.328480970218294</v>
      </c>
      <c r="P62">
        <v>28.911761811450837</v>
      </c>
      <c r="Q62">
        <v>9.6409961480127908</v>
      </c>
      <c r="R62">
        <v>15.688302212711593</v>
      </c>
      <c r="S62">
        <v>11.784688990654205</v>
      </c>
      <c r="T62">
        <v>1.4196514113712373</v>
      </c>
      <c r="U62">
        <v>57.30931395913138</v>
      </c>
      <c r="V62">
        <v>8.840843578528828</v>
      </c>
      <c r="W62">
        <v>19.709667967045203</v>
      </c>
      <c r="X62">
        <v>42.012259948243411</v>
      </c>
      <c r="Y62">
        <v>0</v>
      </c>
      <c r="Z62">
        <v>8.3113692223636342</v>
      </c>
      <c r="AA62">
        <v>17.909615684810134</v>
      </c>
      <c r="AB62">
        <v>20.92686405585243</v>
      </c>
      <c r="AC62">
        <v>15.006098202378745</v>
      </c>
      <c r="AD62">
        <v>4.6762511369317039</v>
      </c>
      <c r="AE62">
        <v>25.49130756490397</v>
      </c>
      <c r="AF62">
        <v>0</v>
      </c>
      <c r="AG62">
        <v>31.590302737101755</v>
      </c>
      <c r="AH62">
        <v>47.368583958203608</v>
      </c>
      <c r="AI62">
        <v>1.8404550981060424</v>
      </c>
      <c r="AJ62">
        <v>0</v>
      </c>
      <c r="AK62">
        <v>29.247646823640672</v>
      </c>
      <c r="AL62">
        <v>57.287434018502573</v>
      </c>
      <c r="AM62">
        <v>8.0946615081481657</v>
      </c>
      <c r="AN62">
        <v>0</v>
      </c>
      <c r="AO62">
        <v>0</v>
      </c>
      <c r="AP62">
        <v>1.3062221768848383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2.1381998262806237</v>
      </c>
      <c r="BA62">
        <v>1.9609676009732362</v>
      </c>
      <c r="BB62">
        <v>2.4616217953667956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1028.1507883480094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415.9839915114274</v>
      </c>
      <c r="L63">
        <v>0</v>
      </c>
      <c r="M63">
        <v>33.082030079571219</v>
      </c>
      <c r="N63">
        <v>51.809890666439749</v>
      </c>
      <c r="O63">
        <v>72.328480970218294</v>
      </c>
      <c r="P63">
        <v>28.911761811450837</v>
      </c>
      <c r="Q63">
        <v>9.6409961480127908</v>
      </c>
      <c r="R63">
        <v>15.688302212711593</v>
      </c>
      <c r="S63">
        <v>11.784688990654205</v>
      </c>
      <c r="T63">
        <v>1.4196514113712373</v>
      </c>
      <c r="U63">
        <v>57.30931395913138</v>
      </c>
      <c r="V63">
        <v>8.840843578528828</v>
      </c>
      <c r="W63">
        <v>19.709667967045203</v>
      </c>
      <c r="X63">
        <v>42.012259948243411</v>
      </c>
      <c r="Y63">
        <v>0</v>
      </c>
      <c r="Z63">
        <v>8.3113692223636342</v>
      </c>
      <c r="AA63">
        <v>17.909615684810134</v>
      </c>
      <c r="AB63">
        <v>20.92686405585243</v>
      </c>
      <c r="AC63">
        <v>15.006098202378745</v>
      </c>
      <c r="AD63">
        <v>4.6762511369317039</v>
      </c>
      <c r="AE63">
        <v>25.49130756490397</v>
      </c>
      <c r="AF63">
        <v>0</v>
      </c>
      <c r="AG63">
        <v>31.590302737101755</v>
      </c>
      <c r="AH63">
        <v>59.210730058942538</v>
      </c>
      <c r="AI63">
        <v>1.8404550981060424</v>
      </c>
      <c r="AJ63">
        <v>0</v>
      </c>
      <c r="AK63">
        <v>29.247646823640672</v>
      </c>
      <c r="AL63">
        <v>57.287434018502573</v>
      </c>
      <c r="AM63">
        <v>8.0946615081481657</v>
      </c>
      <c r="AN63">
        <v>0</v>
      </c>
      <c r="AO63">
        <v>0</v>
      </c>
      <c r="AP63">
        <v>2.1226108727423361</v>
      </c>
      <c r="AQ63">
        <v>0</v>
      </c>
      <c r="AR63">
        <v>14.77640601431159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3.1996828528974737</v>
      </c>
      <c r="BA63">
        <v>2.4500171595330738</v>
      </c>
      <c r="BB63">
        <v>2.4616217953667956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1090.7299549000336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464.35407367875382</v>
      </c>
      <c r="L64">
        <v>0</v>
      </c>
      <c r="M64">
        <v>33.082030079571219</v>
      </c>
      <c r="N64">
        <v>51.809890666439749</v>
      </c>
      <c r="O64">
        <v>72.328480970218294</v>
      </c>
      <c r="P64">
        <v>28.911761811450837</v>
      </c>
      <c r="Q64">
        <v>9.6409961480127908</v>
      </c>
      <c r="R64">
        <v>15.688302212711593</v>
      </c>
      <c r="S64">
        <v>11.784688990654205</v>
      </c>
      <c r="T64">
        <v>1.4196514113712373</v>
      </c>
      <c r="U64">
        <v>57.30931395913138</v>
      </c>
      <c r="V64">
        <v>8.840843578528828</v>
      </c>
      <c r="W64">
        <v>19.709667967045203</v>
      </c>
      <c r="X64">
        <v>42.012259948243411</v>
      </c>
      <c r="Y64">
        <v>0</v>
      </c>
      <c r="Z64">
        <v>8.3113692223636342</v>
      </c>
      <c r="AA64">
        <v>17.909615684810134</v>
      </c>
      <c r="AB64">
        <v>20.92686405585243</v>
      </c>
      <c r="AC64">
        <v>15.006098202378745</v>
      </c>
      <c r="AD64">
        <v>4.6762511369317039</v>
      </c>
      <c r="AE64">
        <v>25.49130756490397</v>
      </c>
      <c r="AF64">
        <v>0</v>
      </c>
      <c r="AG64">
        <v>31.590302737101755</v>
      </c>
      <c r="AH64">
        <v>59.210730058942538</v>
      </c>
      <c r="AI64">
        <v>1.8404550981060424</v>
      </c>
      <c r="AJ64">
        <v>0</v>
      </c>
      <c r="AK64">
        <v>29.247646823640672</v>
      </c>
      <c r="AL64">
        <v>57.287434018502573</v>
      </c>
      <c r="AM64">
        <v>8.0946615081481657</v>
      </c>
      <c r="AN64">
        <v>0</v>
      </c>
      <c r="AO64">
        <v>0</v>
      </c>
      <c r="AP64">
        <v>2.1226108727423361</v>
      </c>
      <c r="AQ64">
        <v>0</v>
      </c>
      <c r="AR64">
        <v>14.77640601431159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3.1996828528974737</v>
      </c>
      <c r="BA64">
        <v>2.4500171595330738</v>
      </c>
      <c r="BB64">
        <v>2.4616217953667956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1139.1000370673601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495.57237273716123</v>
      </c>
      <c r="L65">
        <v>0</v>
      </c>
      <c r="M65">
        <v>33.082030079571219</v>
      </c>
      <c r="N65">
        <v>51.809890666439749</v>
      </c>
      <c r="O65">
        <v>72.328480970218294</v>
      </c>
      <c r="P65">
        <v>28.911761811450837</v>
      </c>
      <c r="Q65">
        <v>9.6409961480127908</v>
      </c>
      <c r="R65">
        <v>17.258132325774515</v>
      </c>
      <c r="S65">
        <v>11.784688990654205</v>
      </c>
      <c r="T65">
        <v>1.4196514113712373</v>
      </c>
      <c r="U65">
        <v>57.30931395913138</v>
      </c>
      <c r="V65">
        <v>7.5698769105691044</v>
      </c>
      <c r="W65">
        <v>19.709667967045203</v>
      </c>
      <c r="X65">
        <v>42.012259948243411</v>
      </c>
      <c r="Y65">
        <v>0</v>
      </c>
      <c r="Z65">
        <v>8.3113692223636342</v>
      </c>
      <c r="AA65">
        <v>17.909615684810134</v>
      </c>
      <c r="AB65">
        <v>20.92686405585243</v>
      </c>
      <c r="AC65">
        <v>15.006098202378745</v>
      </c>
      <c r="AD65">
        <v>9.3741900511236675</v>
      </c>
      <c r="AE65">
        <v>25.49130756490397</v>
      </c>
      <c r="AF65">
        <v>0</v>
      </c>
      <c r="AG65">
        <v>31.590302737101755</v>
      </c>
      <c r="AH65">
        <v>59.210730058942538</v>
      </c>
      <c r="AI65">
        <v>1.8404550981060424</v>
      </c>
      <c r="AJ65">
        <v>0</v>
      </c>
      <c r="AK65">
        <v>29.247646823640672</v>
      </c>
      <c r="AL65">
        <v>57.287434018502573</v>
      </c>
      <c r="AM65">
        <v>8.0946615081481657</v>
      </c>
      <c r="AN65">
        <v>0</v>
      </c>
      <c r="AO65">
        <v>0</v>
      </c>
      <c r="AP65">
        <v>4.0275179761391877</v>
      </c>
      <c r="AQ65">
        <v>0</v>
      </c>
      <c r="AR65">
        <v>17.356413532155788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3.1996828528974737</v>
      </c>
      <c r="BA65">
        <v>2.4500171595330738</v>
      </c>
      <c r="BB65">
        <v>2.4616217953667956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1179.8000531063035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495.57237273716123</v>
      </c>
      <c r="L66">
        <v>0</v>
      </c>
      <c r="M66">
        <v>33.082030079571219</v>
      </c>
      <c r="N66">
        <v>51.809890666439749</v>
      </c>
      <c r="O66">
        <v>72.328480970218294</v>
      </c>
      <c r="P66">
        <v>28.911761811450837</v>
      </c>
      <c r="Q66">
        <v>9.6409961480127908</v>
      </c>
      <c r="R66">
        <v>17.258132325774515</v>
      </c>
      <c r="S66">
        <v>11.784688990654205</v>
      </c>
      <c r="T66">
        <v>1.4196514113712373</v>
      </c>
      <c r="U66">
        <v>57.30931395913138</v>
      </c>
      <c r="V66">
        <v>8.840843578528828</v>
      </c>
      <c r="W66">
        <v>19.709667967045203</v>
      </c>
      <c r="X66">
        <v>42.012259948243411</v>
      </c>
      <c r="Y66">
        <v>0</v>
      </c>
      <c r="Z66">
        <v>8.3113692223636342</v>
      </c>
      <c r="AA66">
        <v>17.909615684810134</v>
      </c>
      <c r="AB66">
        <v>20.92686405585243</v>
      </c>
      <c r="AC66">
        <v>15.006098202378745</v>
      </c>
      <c r="AD66">
        <v>9.3741900511236675</v>
      </c>
      <c r="AE66">
        <v>25.49130756490397</v>
      </c>
      <c r="AF66">
        <v>0</v>
      </c>
      <c r="AG66">
        <v>31.590302737101755</v>
      </c>
      <c r="AH66">
        <v>59.210730058942538</v>
      </c>
      <c r="AI66">
        <v>1.8404550981060424</v>
      </c>
      <c r="AJ66">
        <v>0</v>
      </c>
      <c r="AK66">
        <v>29.247646823640672</v>
      </c>
      <c r="AL66">
        <v>57.287434018502573</v>
      </c>
      <c r="AM66">
        <v>8.0946615081481657</v>
      </c>
      <c r="AN66">
        <v>0</v>
      </c>
      <c r="AO66">
        <v>0</v>
      </c>
      <c r="AP66">
        <v>4.0275179761391877</v>
      </c>
      <c r="AQ66">
        <v>0</v>
      </c>
      <c r="AR66">
        <v>17.356413532155788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3.1996828528974737</v>
      </c>
      <c r="BA66">
        <v>2.4500171595330738</v>
      </c>
      <c r="BB66">
        <v>2.4616217953667956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1181.0710197742633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495.569726537083</v>
      </c>
      <c r="L67">
        <v>0</v>
      </c>
      <c r="M67">
        <v>33.082030079571219</v>
      </c>
      <c r="N67">
        <v>51.809890666439749</v>
      </c>
      <c r="O67">
        <v>72.328480970218294</v>
      </c>
      <c r="P67">
        <v>28.911761811450837</v>
      </c>
      <c r="Q67">
        <v>9.6409961480127908</v>
      </c>
      <c r="R67">
        <v>18.214200926877471</v>
      </c>
      <c r="S67">
        <v>11.784688990654205</v>
      </c>
      <c r="T67">
        <v>1.4196514113712373</v>
      </c>
      <c r="U67">
        <v>57.30931395913138</v>
      </c>
      <c r="V67">
        <v>8.840843578528828</v>
      </c>
      <c r="W67">
        <v>19.709667967045203</v>
      </c>
      <c r="X67">
        <v>42.012259948243411</v>
      </c>
      <c r="Y67">
        <v>0</v>
      </c>
      <c r="Z67">
        <v>5.5409128149090892</v>
      </c>
      <c r="AA67">
        <v>17.909615684810134</v>
      </c>
      <c r="AB67">
        <v>20.92686405585243</v>
      </c>
      <c r="AC67">
        <v>15.006098202378745</v>
      </c>
      <c r="AD67">
        <v>9.3741900511236675</v>
      </c>
      <c r="AE67">
        <v>25.49130756490397</v>
      </c>
      <c r="AF67">
        <v>0</v>
      </c>
      <c r="AG67">
        <v>31.590302737101755</v>
      </c>
      <c r="AH67">
        <v>59.210730058942538</v>
      </c>
      <c r="AI67">
        <v>1.8404550981060424</v>
      </c>
      <c r="AJ67">
        <v>0</v>
      </c>
      <c r="AK67">
        <v>29.247646823640672</v>
      </c>
      <c r="AL67">
        <v>57.287434018502573</v>
      </c>
      <c r="AM67">
        <v>8.0946615081481657</v>
      </c>
      <c r="AN67">
        <v>0</v>
      </c>
      <c r="AO67">
        <v>0</v>
      </c>
      <c r="AP67">
        <v>4.0275179761391877</v>
      </c>
      <c r="AQ67">
        <v>0</v>
      </c>
      <c r="AR67">
        <v>17.356413532155788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3.1996828528974737</v>
      </c>
      <c r="BA67">
        <v>2.4500171595330738</v>
      </c>
      <c r="BB67">
        <v>2.4616217953667956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1179.2539857678335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495.569726537083</v>
      </c>
      <c r="L68">
        <v>0</v>
      </c>
      <c r="M68">
        <v>33.082030079571219</v>
      </c>
      <c r="N68">
        <v>51.809890666439749</v>
      </c>
      <c r="O68">
        <v>72.328480970218294</v>
      </c>
      <c r="P68">
        <v>28.911761811450837</v>
      </c>
      <c r="Q68">
        <v>9.6409961480127908</v>
      </c>
      <c r="R68">
        <v>18.214200926877471</v>
      </c>
      <c r="S68">
        <v>11.784688990654205</v>
      </c>
      <c r="T68">
        <v>1.4196514113712373</v>
      </c>
      <c r="U68">
        <v>57.30931395913138</v>
      </c>
      <c r="V68">
        <v>8.840843578528828</v>
      </c>
      <c r="W68">
        <v>19.709667967045203</v>
      </c>
      <c r="X68">
        <v>42.012259948243411</v>
      </c>
      <c r="Y68">
        <v>0</v>
      </c>
      <c r="Z68">
        <v>5.5409128149090892</v>
      </c>
      <c r="AA68">
        <v>17.909615684810134</v>
      </c>
      <c r="AB68">
        <v>20.92686405585243</v>
      </c>
      <c r="AC68">
        <v>15.006098202378745</v>
      </c>
      <c r="AD68">
        <v>9.3741900511236675</v>
      </c>
      <c r="AE68">
        <v>25.49130756490397</v>
      </c>
      <c r="AF68">
        <v>0</v>
      </c>
      <c r="AG68">
        <v>31.590302737101755</v>
      </c>
      <c r="AH68">
        <v>59.210730058942538</v>
      </c>
      <c r="AI68">
        <v>1.8404550981060424</v>
      </c>
      <c r="AJ68">
        <v>0</v>
      </c>
      <c r="AK68">
        <v>29.247646823640672</v>
      </c>
      <c r="AL68">
        <v>57.287434018502573</v>
      </c>
      <c r="AM68">
        <v>8.0946615081481657</v>
      </c>
      <c r="AN68">
        <v>0</v>
      </c>
      <c r="AO68">
        <v>0</v>
      </c>
      <c r="AP68">
        <v>1.3062221768848383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3.1996828528974737</v>
      </c>
      <c r="BA68">
        <v>2.4500171595330738</v>
      </c>
      <c r="BB68">
        <v>2.4616217953667956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1173.9526824507348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495.569726537083</v>
      </c>
      <c r="L69">
        <v>1.859607275229358</v>
      </c>
      <c r="M69">
        <v>33.082030079571219</v>
      </c>
      <c r="N69">
        <v>51.809890666439749</v>
      </c>
      <c r="O69">
        <v>72.328480970218294</v>
      </c>
      <c r="P69">
        <v>28.911761811450837</v>
      </c>
      <c r="Q69">
        <v>9.6409961480127908</v>
      </c>
      <c r="R69">
        <v>9.5847614680165663</v>
      </c>
      <c r="S69">
        <v>11.784688990654205</v>
      </c>
      <c r="T69">
        <v>1.4196514113712373</v>
      </c>
      <c r="U69">
        <v>57.30931395913138</v>
      </c>
      <c r="V69">
        <v>7.5698769105691044</v>
      </c>
      <c r="W69">
        <v>19.709667967045203</v>
      </c>
      <c r="X69">
        <v>42.012259948243411</v>
      </c>
      <c r="Y69">
        <v>0</v>
      </c>
      <c r="Z69">
        <v>5.5409128149090892</v>
      </c>
      <c r="AA69">
        <v>17.909615684810134</v>
      </c>
      <c r="AB69">
        <v>20.92686405585243</v>
      </c>
      <c r="AC69">
        <v>15.006098202378745</v>
      </c>
      <c r="AD69">
        <v>9.3741900511236675</v>
      </c>
      <c r="AE69">
        <v>25.49130756490397</v>
      </c>
      <c r="AF69">
        <v>0</v>
      </c>
      <c r="AG69">
        <v>31.590302737101755</v>
      </c>
      <c r="AH69">
        <v>59.210730058942538</v>
      </c>
      <c r="AI69">
        <v>1.8404550981060424</v>
      </c>
      <c r="AJ69">
        <v>0</v>
      </c>
      <c r="AK69">
        <v>29.247646823640672</v>
      </c>
      <c r="AL69">
        <v>57.287434018502573</v>
      </c>
      <c r="AM69">
        <v>8.0946615081481657</v>
      </c>
      <c r="AN69">
        <v>0</v>
      </c>
      <c r="AO69">
        <v>0</v>
      </c>
      <c r="AP69">
        <v>2.3947401452361223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3.1996828528974737</v>
      </c>
      <c r="BA69">
        <v>2.4500171595330738</v>
      </c>
      <c r="BB69">
        <v>2.4616217953667956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1167.0004015674949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495.569726537083</v>
      </c>
      <c r="L70">
        <v>1.859607275229358</v>
      </c>
      <c r="M70">
        <v>33.082030079571219</v>
      </c>
      <c r="N70">
        <v>51.809890666439749</v>
      </c>
      <c r="O70">
        <v>72.328480970218294</v>
      </c>
      <c r="P70">
        <v>28.911761811450837</v>
      </c>
      <c r="Q70">
        <v>9.6409961480127908</v>
      </c>
      <c r="R70">
        <v>9.5847614680165663</v>
      </c>
      <c r="S70">
        <v>11.784688990654205</v>
      </c>
      <c r="T70">
        <v>1.4196514113712373</v>
      </c>
      <c r="U70">
        <v>57.30931395913138</v>
      </c>
      <c r="V70">
        <v>7.5698769105691044</v>
      </c>
      <c r="W70">
        <v>19.709667967045203</v>
      </c>
      <c r="X70">
        <v>42.012259948243411</v>
      </c>
      <c r="Y70">
        <v>0</v>
      </c>
      <c r="Z70">
        <v>5.5409128149090892</v>
      </c>
      <c r="AA70">
        <v>17.909615684810134</v>
      </c>
      <c r="AB70">
        <v>20.92686405585243</v>
      </c>
      <c r="AC70">
        <v>15.006098202378745</v>
      </c>
      <c r="AD70">
        <v>9.3741900511236675</v>
      </c>
      <c r="AE70">
        <v>25.49130756490397</v>
      </c>
      <c r="AF70">
        <v>0</v>
      </c>
      <c r="AG70">
        <v>31.590302737101755</v>
      </c>
      <c r="AH70">
        <v>71.05287615968146</v>
      </c>
      <c r="AI70">
        <v>1.8404550981060424</v>
      </c>
      <c r="AJ70">
        <v>0</v>
      </c>
      <c r="AK70">
        <v>29.247646823640672</v>
      </c>
      <c r="AL70">
        <v>57.287434018502573</v>
      </c>
      <c r="AM70">
        <v>8.0946615081481657</v>
      </c>
      <c r="AN70">
        <v>0</v>
      </c>
      <c r="AO70">
        <v>0</v>
      </c>
      <c r="AP70">
        <v>2.3947401452361223</v>
      </c>
      <c r="AQ70">
        <v>0</v>
      </c>
      <c r="AR70">
        <v>14.77640601431159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3.1996828528974737</v>
      </c>
      <c r="BA70">
        <v>2.8993565625</v>
      </c>
      <c r="BB70">
        <v>2.4616217953667956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1179.291887071201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495.569726537083</v>
      </c>
      <c r="L71">
        <v>1.8498831189877163</v>
      </c>
      <c r="M71">
        <v>33.082030079571219</v>
      </c>
      <c r="N71">
        <v>51.809890666439749</v>
      </c>
      <c r="O71">
        <v>72.328480970218294</v>
      </c>
      <c r="P71">
        <v>28.911761811450837</v>
      </c>
      <c r="Q71">
        <v>9.6409961480127908</v>
      </c>
      <c r="R71">
        <v>9.5847614680165663</v>
      </c>
      <c r="S71">
        <v>11.784688990654205</v>
      </c>
      <c r="T71">
        <v>1.4196514113712373</v>
      </c>
      <c r="U71">
        <v>57.30931395913138</v>
      </c>
      <c r="V71">
        <v>8.840843578528828</v>
      </c>
      <c r="W71">
        <v>19.709667967045203</v>
      </c>
      <c r="X71">
        <v>36.547282686253304</v>
      </c>
      <c r="Y71">
        <v>0</v>
      </c>
      <c r="Z71">
        <v>5.5409128149090892</v>
      </c>
      <c r="AA71">
        <v>17.909615684810134</v>
      </c>
      <c r="AB71">
        <v>20.92686405585243</v>
      </c>
      <c r="AC71">
        <v>15.006098202378745</v>
      </c>
      <c r="AD71">
        <v>9.3741900511236675</v>
      </c>
      <c r="AE71">
        <v>25.49130756490397</v>
      </c>
      <c r="AF71">
        <v>0</v>
      </c>
      <c r="AG71">
        <v>31.590302737101755</v>
      </c>
      <c r="AH71">
        <v>71.05287615968146</v>
      </c>
      <c r="AI71">
        <v>1.8404550981060424</v>
      </c>
      <c r="AJ71">
        <v>0</v>
      </c>
      <c r="AK71">
        <v>29.247646823640672</v>
      </c>
      <c r="AL71">
        <v>57.287434018502573</v>
      </c>
      <c r="AM71">
        <v>8.0946615081481657</v>
      </c>
      <c r="AN71">
        <v>0</v>
      </c>
      <c r="AO71">
        <v>0</v>
      </c>
      <c r="AP71">
        <v>2.3947401452361223</v>
      </c>
      <c r="AQ71">
        <v>0</v>
      </c>
      <c r="AR71">
        <v>14.77640601431159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3.1996828528974737</v>
      </c>
      <c r="BA71">
        <v>2.8993565625</v>
      </c>
      <c r="BB71">
        <v>2.4616217953667956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1175.0881523209291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495.569726537083</v>
      </c>
      <c r="L72">
        <v>1.8398837507769723</v>
      </c>
      <c r="M72">
        <v>33.082030079571219</v>
      </c>
      <c r="N72">
        <v>51.809890666439749</v>
      </c>
      <c r="O72">
        <v>72.328480970218294</v>
      </c>
      <c r="P72">
        <v>28.911761811450837</v>
      </c>
      <c r="Q72">
        <v>9.6409961480127908</v>
      </c>
      <c r="R72">
        <v>9.5847614680165663</v>
      </c>
      <c r="S72">
        <v>11.784688990654205</v>
      </c>
      <c r="T72">
        <v>1.4196514113712373</v>
      </c>
      <c r="U72">
        <v>57.30931395913138</v>
      </c>
      <c r="V72">
        <v>8.840843578528828</v>
      </c>
      <c r="W72">
        <v>19.709667967045203</v>
      </c>
      <c r="X72">
        <v>36.547282686253304</v>
      </c>
      <c r="Y72">
        <v>0</v>
      </c>
      <c r="Z72">
        <v>5.5409128149090892</v>
      </c>
      <c r="AA72">
        <v>17.909615684810134</v>
      </c>
      <c r="AB72">
        <v>20.92686405585243</v>
      </c>
      <c r="AC72">
        <v>15.006098202378745</v>
      </c>
      <c r="AD72">
        <v>9.3741900511236675</v>
      </c>
      <c r="AE72">
        <v>25.49130756490397</v>
      </c>
      <c r="AF72">
        <v>0</v>
      </c>
      <c r="AG72">
        <v>31.590302737101755</v>
      </c>
      <c r="AH72">
        <v>71.05287615968146</v>
      </c>
      <c r="AI72">
        <v>1.8404550981060424</v>
      </c>
      <c r="AJ72">
        <v>0</v>
      </c>
      <c r="AK72">
        <v>29.247646823640672</v>
      </c>
      <c r="AL72">
        <v>57.287434018502573</v>
      </c>
      <c r="AM72">
        <v>8.0946615081481657</v>
      </c>
      <c r="AN72">
        <v>0</v>
      </c>
      <c r="AO72">
        <v>0</v>
      </c>
      <c r="AP72">
        <v>2.3947401452361223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3.1996828528974737</v>
      </c>
      <c r="BA72">
        <v>2.8993565625</v>
      </c>
      <c r="BB72">
        <v>2.4616217953667956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1175.078152952718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495.569726537083</v>
      </c>
      <c r="L73">
        <v>2.8700893005585519</v>
      </c>
      <c r="M73">
        <v>33.082030079571219</v>
      </c>
      <c r="N73">
        <v>51.809890666439749</v>
      </c>
      <c r="O73">
        <v>72.328480970218294</v>
      </c>
      <c r="P73">
        <v>28.911761811450837</v>
      </c>
      <c r="Q73">
        <v>9.6409961480127908</v>
      </c>
      <c r="R73">
        <v>9.5847614680165663</v>
      </c>
      <c r="S73">
        <v>11.784688990654205</v>
      </c>
      <c r="T73">
        <v>1.4196514113712373</v>
      </c>
      <c r="U73">
        <v>48.429629173047474</v>
      </c>
      <c r="V73">
        <v>8.840843578528828</v>
      </c>
      <c r="W73">
        <v>19.709667967045203</v>
      </c>
      <c r="X73">
        <v>36.547282686253304</v>
      </c>
      <c r="Y73">
        <v>0</v>
      </c>
      <c r="Z73">
        <v>5.5409128149090892</v>
      </c>
      <c r="AA73">
        <v>17.909615684810134</v>
      </c>
      <c r="AB73">
        <v>20.92686405585243</v>
      </c>
      <c r="AC73">
        <v>15.006098202378745</v>
      </c>
      <c r="AD73">
        <v>9.3741900511236675</v>
      </c>
      <c r="AE73">
        <v>25.49130756490397</v>
      </c>
      <c r="AF73">
        <v>0</v>
      </c>
      <c r="AG73">
        <v>31.590302737101755</v>
      </c>
      <c r="AH73">
        <v>71.05287615968146</v>
      </c>
      <c r="AI73">
        <v>1.8404550981060424</v>
      </c>
      <c r="AJ73">
        <v>0</v>
      </c>
      <c r="AK73">
        <v>29.247646823640672</v>
      </c>
      <c r="AL73">
        <v>57.287434018502573</v>
      </c>
      <c r="AM73">
        <v>8.0946615081481657</v>
      </c>
      <c r="AN73">
        <v>0</v>
      </c>
      <c r="AO73">
        <v>0</v>
      </c>
      <c r="AP73">
        <v>2.3947401452361223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3.0796947459138182</v>
      </c>
      <c r="BA73">
        <v>2.8993565625</v>
      </c>
      <c r="BB73">
        <v>2.4616217953667956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1167.1086856094325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495.569726537083</v>
      </c>
      <c r="L74">
        <v>3.9903866171456408</v>
      </c>
      <c r="M74">
        <v>33.082030079571219</v>
      </c>
      <c r="N74">
        <v>51.809890666439749</v>
      </c>
      <c r="O74">
        <v>72.328480970218294</v>
      </c>
      <c r="P74">
        <v>28.911761811450837</v>
      </c>
      <c r="Q74">
        <v>9.6409961480127908</v>
      </c>
      <c r="R74">
        <v>9.5847614680165663</v>
      </c>
      <c r="S74">
        <v>11.784688990654205</v>
      </c>
      <c r="T74">
        <v>1.4196514113712373</v>
      </c>
      <c r="U74">
        <v>48.429629173047474</v>
      </c>
      <c r="V74">
        <v>8.840843578528828</v>
      </c>
      <c r="W74">
        <v>19.709667967045203</v>
      </c>
      <c r="X74">
        <v>36.547282686253304</v>
      </c>
      <c r="Y74">
        <v>0</v>
      </c>
      <c r="Z74">
        <v>5.5409128149090892</v>
      </c>
      <c r="AA74">
        <v>17.909615684810134</v>
      </c>
      <c r="AB74">
        <v>20.92686405585243</v>
      </c>
      <c r="AC74">
        <v>15.006098202378745</v>
      </c>
      <c r="AD74">
        <v>9.3741900511236675</v>
      </c>
      <c r="AE74">
        <v>25.49130756490397</v>
      </c>
      <c r="AF74">
        <v>0</v>
      </c>
      <c r="AG74">
        <v>31.590302737101755</v>
      </c>
      <c r="AH74">
        <v>71.05287615968146</v>
      </c>
      <c r="AI74">
        <v>1.8404550981060424</v>
      </c>
      <c r="AJ74">
        <v>0</v>
      </c>
      <c r="AK74">
        <v>29.247646823640672</v>
      </c>
      <c r="AL74">
        <v>57.287434018502573</v>
      </c>
      <c r="AM74">
        <v>8.0946615081481657</v>
      </c>
      <c r="AN74">
        <v>0</v>
      </c>
      <c r="AO74">
        <v>0</v>
      </c>
      <c r="AP74">
        <v>2.3947401452361223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3.0796947459138182</v>
      </c>
      <c r="BA74">
        <v>2.8993565625</v>
      </c>
      <c r="BB74">
        <v>2.4616217953667956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1168.2289829260194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492.93715346916542</v>
      </c>
      <c r="L75">
        <v>4.7697139276736875</v>
      </c>
      <c r="M75">
        <v>33.082030079571219</v>
      </c>
      <c r="N75">
        <v>51.809890666439749</v>
      </c>
      <c r="O75">
        <v>72.328480970218294</v>
      </c>
      <c r="P75">
        <v>30.09921613906284</v>
      </c>
      <c r="Q75">
        <v>9.6409961480127908</v>
      </c>
      <c r="R75">
        <v>9.5847614680165663</v>
      </c>
      <c r="S75">
        <v>11.784688990654205</v>
      </c>
      <c r="T75">
        <v>1.4196514113712373</v>
      </c>
      <c r="U75">
        <v>48.429629173047474</v>
      </c>
      <c r="V75">
        <v>8.840843578528828</v>
      </c>
      <c r="W75">
        <v>15.849003664079822</v>
      </c>
      <c r="X75">
        <v>29.241991060838217</v>
      </c>
      <c r="Y75">
        <v>0</v>
      </c>
      <c r="Z75">
        <v>5.5409128149090892</v>
      </c>
      <c r="AA75">
        <v>17.909615684810134</v>
      </c>
      <c r="AB75">
        <v>20.92686405585243</v>
      </c>
      <c r="AC75">
        <v>15.006098202378745</v>
      </c>
      <c r="AD75">
        <v>9.3741900511236675</v>
      </c>
      <c r="AE75">
        <v>25.49130756490397</v>
      </c>
      <c r="AF75">
        <v>0</v>
      </c>
      <c r="AG75">
        <v>31.590302737101755</v>
      </c>
      <c r="AH75">
        <v>71.05287615968146</v>
      </c>
      <c r="AI75">
        <v>1.8404550981060424</v>
      </c>
      <c r="AJ75">
        <v>0</v>
      </c>
      <c r="AK75">
        <v>29.247646823640672</v>
      </c>
      <c r="AL75">
        <v>57.287434018502573</v>
      </c>
      <c r="AM75">
        <v>8.0946615081481657</v>
      </c>
      <c r="AN75">
        <v>0</v>
      </c>
      <c r="AO75">
        <v>0</v>
      </c>
      <c r="AP75">
        <v>2.3947401452361223</v>
      </c>
      <c r="AQ75">
        <v>6.2413605652049577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3.0796947459138182</v>
      </c>
      <c r="BA75">
        <v>2.8993565625</v>
      </c>
      <c r="BB75">
        <v>2.4616217953667956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1162.6385961330666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495.56283162266993</v>
      </c>
      <c r="L76">
        <v>5.3997419775373103</v>
      </c>
      <c r="M76">
        <v>33.082030079571219</v>
      </c>
      <c r="N76">
        <v>51.809890666439749</v>
      </c>
      <c r="O76">
        <v>72.328480970218294</v>
      </c>
      <c r="P76">
        <v>30.308992411352587</v>
      </c>
      <c r="Q76">
        <v>9.6409961480127908</v>
      </c>
      <c r="R76">
        <v>10.883331234476769</v>
      </c>
      <c r="S76">
        <v>11.784688990654205</v>
      </c>
      <c r="T76">
        <v>1.4196514113712373</v>
      </c>
      <c r="U76">
        <v>48.429629173047474</v>
      </c>
      <c r="V76">
        <v>8.840843578528828</v>
      </c>
      <c r="W76">
        <v>18.179311443478262</v>
      </c>
      <c r="X76">
        <v>36.547282686253304</v>
      </c>
      <c r="Y76">
        <v>0</v>
      </c>
      <c r="Z76">
        <v>5.5409128149090892</v>
      </c>
      <c r="AA76">
        <v>17.909615684810134</v>
      </c>
      <c r="AB76">
        <v>20.92686405585243</v>
      </c>
      <c r="AC76">
        <v>15.006098202378745</v>
      </c>
      <c r="AD76">
        <v>9.3741900511236675</v>
      </c>
      <c r="AE76">
        <v>25.49130756490397</v>
      </c>
      <c r="AF76">
        <v>5.9045049828847445</v>
      </c>
      <c r="AG76">
        <v>31.590302737101755</v>
      </c>
      <c r="AH76">
        <v>71.05287615968146</v>
      </c>
      <c r="AI76">
        <v>1.8404550981060424</v>
      </c>
      <c r="AJ76">
        <v>0</v>
      </c>
      <c r="AK76">
        <v>29.247646823640672</v>
      </c>
      <c r="AL76">
        <v>57.287434018502573</v>
      </c>
      <c r="AM76">
        <v>8.0946615081481657</v>
      </c>
      <c r="AN76">
        <v>0</v>
      </c>
      <c r="AO76">
        <v>0</v>
      </c>
      <c r="AP76">
        <v>2.3947401452361223</v>
      </c>
      <c r="AQ76">
        <v>12.482719834912116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4.1124439999999991</v>
      </c>
      <c r="BA76">
        <v>2.8993565625</v>
      </c>
      <c r="BB76">
        <v>2.4616217953667956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1190.2168612866762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495.56283162266993</v>
      </c>
      <c r="L77">
        <v>5.4397897979907963</v>
      </c>
      <c r="M77">
        <v>33.082030079571219</v>
      </c>
      <c r="N77">
        <v>51.809890666439749</v>
      </c>
      <c r="O77">
        <v>72.328480970218294</v>
      </c>
      <c r="P77">
        <v>30.308992411352587</v>
      </c>
      <c r="Q77">
        <v>9.6409961480127908</v>
      </c>
      <c r="R77">
        <v>9.5201500642570291</v>
      </c>
      <c r="S77">
        <v>11.784688990654205</v>
      </c>
      <c r="T77">
        <v>0.69068329166666664</v>
      </c>
      <c r="U77">
        <v>48.429629173047474</v>
      </c>
      <c r="V77">
        <v>8.7593143201204207</v>
      </c>
      <c r="W77">
        <v>18.179311443478262</v>
      </c>
      <c r="X77">
        <v>36.547282686253304</v>
      </c>
      <c r="Y77">
        <v>0</v>
      </c>
      <c r="Z77">
        <v>5.5409128149090892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5.9045049828847445</v>
      </c>
      <c r="AG77">
        <v>31.590302737101755</v>
      </c>
      <c r="AH77">
        <v>71.05287615968146</v>
      </c>
      <c r="AI77">
        <v>2.6292220140495113</v>
      </c>
      <c r="AJ77">
        <v>0</v>
      </c>
      <c r="AK77">
        <v>29.247646823640672</v>
      </c>
      <c r="AL77">
        <v>57.287434018502573</v>
      </c>
      <c r="AM77">
        <v>8.0946615081481657</v>
      </c>
      <c r="AN77">
        <v>0</v>
      </c>
      <c r="AO77">
        <v>0</v>
      </c>
      <c r="AP77">
        <v>2.3947401452361223</v>
      </c>
      <c r="AQ77">
        <v>18.823942552627702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4.1124439999999991</v>
      </c>
      <c r="BA77">
        <v>2.8593654374999997</v>
      </c>
      <c r="BB77">
        <v>2.4616217953667956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1199.8603236478662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495.56283162266993</v>
      </c>
      <c r="L78">
        <v>5.4397897979907963</v>
      </c>
      <c r="M78">
        <v>33.082030079571219</v>
      </c>
      <c r="N78">
        <v>51.809890666439749</v>
      </c>
      <c r="O78">
        <v>72.328480970218294</v>
      </c>
      <c r="P78">
        <v>30.308992411352587</v>
      </c>
      <c r="Q78">
        <v>8.3214631572260469</v>
      </c>
      <c r="R78">
        <v>12.391483216115702</v>
      </c>
      <c r="S78">
        <v>10.132245718641116</v>
      </c>
      <c r="T78">
        <v>0.69068329166666664</v>
      </c>
      <c r="U78">
        <v>48.429629173047474</v>
      </c>
      <c r="V78">
        <v>8.840843578528828</v>
      </c>
      <c r="W78">
        <v>18.179311443478262</v>
      </c>
      <c r="X78">
        <v>36.547282686253304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5.9045049828847445</v>
      </c>
      <c r="AG78">
        <v>31.590302737101755</v>
      </c>
      <c r="AH78">
        <v>71.05287615968146</v>
      </c>
      <c r="AI78">
        <v>3.9438327984109702</v>
      </c>
      <c r="AJ78">
        <v>0</v>
      </c>
      <c r="AK78">
        <v>29.247646823640672</v>
      </c>
      <c r="AL78">
        <v>57.287434018502573</v>
      </c>
      <c r="AM78">
        <v>8.1110469103448235</v>
      </c>
      <c r="AN78">
        <v>0</v>
      </c>
      <c r="AO78">
        <v>0</v>
      </c>
      <c r="AP78">
        <v>3.3199807257663627</v>
      </c>
      <c r="AQ78">
        <v>25.764334946662551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2.4616217953667956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1217.694264481418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495.56283162266993</v>
      </c>
      <c r="L79">
        <v>2.8398723948887836</v>
      </c>
      <c r="M79">
        <v>30.279375094374611</v>
      </c>
      <c r="N79">
        <v>51.809890666439749</v>
      </c>
      <c r="O79">
        <v>72.328480970218294</v>
      </c>
      <c r="P79">
        <v>30.308992411352587</v>
      </c>
      <c r="Q79">
        <v>9.6409961480127908</v>
      </c>
      <c r="R79">
        <v>12.391483216115702</v>
      </c>
      <c r="S79">
        <v>11.528902534403668</v>
      </c>
      <c r="T79">
        <v>0.69068329166666664</v>
      </c>
      <c r="U79">
        <v>48.429629173047474</v>
      </c>
      <c r="V79">
        <v>8.840843578528828</v>
      </c>
      <c r="W79">
        <v>18.179311443478262</v>
      </c>
      <c r="X79">
        <v>36.547282686253304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5.9045049828847445</v>
      </c>
      <c r="AG79">
        <v>31.590302737101755</v>
      </c>
      <c r="AH79">
        <v>71.05287615968146</v>
      </c>
      <c r="AI79">
        <v>25.3272936025941</v>
      </c>
      <c r="AJ79">
        <v>0</v>
      </c>
      <c r="AK79">
        <v>29.247646823640672</v>
      </c>
      <c r="AL79">
        <v>57.287434018502573</v>
      </c>
      <c r="AM79">
        <v>8.1110469103448235</v>
      </c>
      <c r="AN79">
        <v>0</v>
      </c>
      <c r="AO79">
        <v>0</v>
      </c>
      <c r="AP79">
        <v>1.3062221768848383</v>
      </c>
      <c r="AQ79">
        <v>25.764334946662551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2.4616217953667956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1234.3775841549705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495.56283162266993</v>
      </c>
      <c r="L80">
        <v>2.8398723948887836</v>
      </c>
      <c r="M80">
        <v>28.835825570486399</v>
      </c>
      <c r="N80">
        <v>51.809890666439749</v>
      </c>
      <c r="O80">
        <v>72.328480970218294</v>
      </c>
      <c r="P80">
        <v>30.308992411352587</v>
      </c>
      <c r="Q80">
        <v>9.4679316569037653</v>
      </c>
      <c r="R80">
        <v>14.162504308047746</v>
      </c>
      <c r="S80">
        <v>11.528902534403668</v>
      </c>
      <c r="T80">
        <v>0.69068329166666664</v>
      </c>
      <c r="U80">
        <v>48.429629173047474</v>
      </c>
      <c r="V80">
        <v>8.840843578528828</v>
      </c>
      <c r="W80">
        <v>18.179311443478262</v>
      </c>
      <c r="X80">
        <v>36.547282686253304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5.9045049828847445</v>
      </c>
      <c r="AG80">
        <v>31.590302737101755</v>
      </c>
      <c r="AH80">
        <v>71.05287615968146</v>
      </c>
      <c r="AI80">
        <v>25.3272936025941</v>
      </c>
      <c r="AJ80">
        <v>0</v>
      </c>
      <c r="AK80">
        <v>29.247646823640672</v>
      </c>
      <c r="AL80">
        <v>57.287434018502573</v>
      </c>
      <c r="AM80">
        <v>8.1110469103448235</v>
      </c>
      <c r="AN80">
        <v>0</v>
      </c>
      <c r="AO80">
        <v>0</v>
      </c>
      <c r="AP80">
        <v>1.3062221768848383</v>
      </c>
      <c r="AQ80">
        <v>25.764334946662551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2.4616217953667956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1234.5319912319055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493.2611689213939</v>
      </c>
      <c r="L81">
        <v>2.8398723948887836</v>
      </c>
      <c r="M81">
        <v>48.393677667277338</v>
      </c>
      <c r="N81">
        <v>51.809890666439749</v>
      </c>
      <c r="O81">
        <v>72.328480970218294</v>
      </c>
      <c r="P81">
        <v>30.308992411352587</v>
      </c>
      <c r="Q81">
        <v>9.4679316569037653</v>
      </c>
      <c r="R81">
        <v>14.162504308047746</v>
      </c>
      <c r="S81">
        <v>11.528902534403668</v>
      </c>
      <c r="T81">
        <v>0.69068329166666664</v>
      </c>
      <c r="U81">
        <v>48.429629173047474</v>
      </c>
      <c r="V81">
        <v>8.840843578528828</v>
      </c>
      <c r="W81">
        <v>18.179311443478262</v>
      </c>
      <c r="X81">
        <v>36.547282686253304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5.9045049828847445</v>
      </c>
      <c r="AG81">
        <v>31.590302737101755</v>
      </c>
      <c r="AH81">
        <v>71.05287615968146</v>
      </c>
      <c r="AI81">
        <v>25.3272936025941</v>
      </c>
      <c r="AJ81">
        <v>0</v>
      </c>
      <c r="AK81">
        <v>29.247646823640672</v>
      </c>
      <c r="AL81">
        <v>57.287434018502573</v>
      </c>
      <c r="AM81">
        <v>8.1110469103448235</v>
      </c>
      <c r="AN81">
        <v>0</v>
      </c>
      <c r="AO81">
        <v>0</v>
      </c>
      <c r="AP81">
        <v>1.3062221768848383</v>
      </c>
      <c r="AQ81">
        <v>25.764334946662551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1251.7881806274204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493.2611689213939</v>
      </c>
      <c r="L82">
        <v>2.8398723948887836</v>
      </c>
      <c r="M82">
        <v>48.393677667277338</v>
      </c>
      <c r="N82">
        <v>51.809890666439749</v>
      </c>
      <c r="O82">
        <v>72.328480970218294</v>
      </c>
      <c r="P82">
        <v>30.308992411352587</v>
      </c>
      <c r="Q82">
        <v>9.4679316569037653</v>
      </c>
      <c r="R82">
        <v>15.937868922522521</v>
      </c>
      <c r="S82">
        <v>11.528902534403668</v>
      </c>
      <c r="T82">
        <v>0.69068329166666664</v>
      </c>
      <c r="U82">
        <v>48.429629173047474</v>
      </c>
      <c r="V82">
        <v>8.840843578528828</v>
      </c>
      <c r="W82">
        <v>18.179311443478262</v>
      </c>
      <c r="X82">
        <v>36.547282686253304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5.9045049828847445</v>
      </c>
      <c r="AG82">
        <v>31.590302737101755</v>
      </c>
      <c r="AH82">
        <v>71.05287615968146</v>
      </c>
      <c r="AI82">
        <v>25.3272936025941</v>
      </c>
      <c r="AJ82">
        <v>0</v>
      </c>
      <c r="AK82">
        <v>29.247646823640672</v>
      </c>
      <c r="AL82">
        <v>57.287434018502573</v>
      </c>
      <c r="AM82">
        <v>8.1110469103448235</v>
      </c>
      <c r="AN82">
        <v>0</v>
      </c>
      <c r="AO82">
        <v>0</v>
      </c>
      <c r="AP82">
        <v>1.3062221768848383</v>
      </c>
      <c r="AQ82">
        <v>25.764334946662551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1253.5635452418951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493.2611689213939</v>
      </c>
      <c r="L83">
        <v>2.8398723948887836</v>
      </c>
      <c r="M83">
        <v>48.393677667277338</v>
      </c>
      <c r="N83">
        <v>51.809890666439749</v>
      </c>
      <c r="O83">
        <v>72.328480970218294</v>
      </c>
      <c r="P83">
        <v>30.308992411352587</v>
      </c>
      <c r="Q83">
        <v>9.4679316569037653</v>
      </c>
      <c r="R83">
        <v>15.921360648993931</v>
      </c>
      <c r="S83">
        <v>11.528902534403668</v>
      </c>
      <c r="T83">
        <v>0.69068329166666664</v>
      </c>
      <c r="U83">
        <v>48.429629173047474</v>
      </c>
      <c r="V83">
        <v>8.840843578528828</v>
      </c>
      <c r="W83">
        <v>18.179311443478262</v>
      </c>
      <c r="X83">
        <v>36.547282686253304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5.9045049828847445</v>
      </c>
      <c r="AG83">
        <v>31.590302737101755</v>
      </c>
      <c r="AH83">
        <v>71.05287615968146</v>
      </c>
      <c r="AI83">
        <v>25.3272936025941</v>
      </c>
      <c r="AJ83">
        <v>0</v>
      </c>
      <c r="AK83">
        <v>29.247646823640672</v>
      </c>
      <c r="AL83">
        <v>57.287434018502573</v>
      </c>
      <c r="AM83">
        <v>8.1110469103448235</v>
      </c>
      <c r="AN83">
        <v>0</v>
      </c>
      <c r="AO83">
        <v>0</v>
      </c>
      <c r="AP83">
        <v>1.3062221768848383</v>
      </c>
      <c r="AQ83">
        <v>25.764334946662551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1253.5470369683662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493.2611689213939</v>
      </c>
      <c r="L84">
        <v>2.8398723948887836</v>
      </c>
      <c r="M84">
        <v>48.393677667277338</v>
      </c>
      <c r="N84">
        <v>51.809890666439749</v>
      </c>
      <c r="O84">
        <v>72.328480970218294</v>
      </c>
      <c r="P84">
        <v>30.308992411352587</v>
      </c>
      <c r="Q84">
        <v>9.4679316569037653</v>
      </c>
      <c r="R84">
        <v>17.451620135095016</v>
      </c>
      <c r="S84">
        <v>11.528902534403668</v>
      </c>
      <c r="T84">
        <v>0.69068329166666664</v>
      </c>
      <c r="U84">
        <v>48.429629173047474</v>
      </c>
      <c r="V84">
        <v>8.840843578528828</v>
      </c>
      <c r="W84">
        <v>18.179311443478262</v>
      </c>
      <c r="X84">
        <v>36.547282686253304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5.9045049828847445</v>
      </c>
      <c r="AG84">
        <v>31.590302737101755</v>
      </c>
      <c r="AH84">
        <v>71.05287615968146</v>
      </c>
      <c r="AI84">
        <v>25.3272936025941</v>
      </c>
      <c r="AJ84">
        <v>0</v>
      </c>
      <c r="AK84">
        <v>29.247646823640672</v>
      </c>
      <c r="AL84">
        <v>57.287434018502573</v>
      </c>
      <c r="AM84">
        <v>8.1110469103448235</v>
      </c>
      <c r="AN84">
        <v>0</v>
      </c>
      <c r="AO84">
        <v>0</v>
      </c>
      <c r="AP84">
        <v>1.3062221768848383</v>
      </c>
      <c r="AQ84">
        <v>25.764334946662551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1255.0772964544676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493.2611689213939</v>
      </c>
      <c r="L85">
        <v>2.8398723948887836</v>
      </c>
      <c r="M85">
        <v>48.393677667277338</v>
      </c>
      <c r="N85">
        <v>51.809890666439749</v>
      </c>
      <c r="O85">
        <v>72.328480970218294</v>
      </c>
      <c r="P85">
        <v>30.308992411352587</v>
      </c>
      <c r="Q85">
        <v>9.4679316569037653</v>
      </c>
      <c r="R85">
        <v>17.451620135095016</v>
      </c>
      <c r="S85">
        <v>11.528902534403668</v>
      </c>
      <c r="T85">
        <v>0.69068329166666664</v>
      </c>
      <c r="U85">
        <v>48.429629173047474</v>
      </c>
      <c r="V85">
        <v>8.840843578528828</v>
      </c>
      <c r="W85">
        <v>18.179311443478262</v>
      </c>
      <c r="X85">
        <v>36.547282686253304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5.9045049828847445</v>
      </c>
      <c r="AG85">
        <v>31.590302737101755</v>
      </c>
      <c r="AH85">
        <v>71.05287615968146</v>
      </c>
      <c r="AI85">
        <v>3.9438327984109702</v>
      </c>
      <c r="AJ85">
        <v>0</v>
      </c>
      <c r="AK85">
        <v>29.247646823640672</v>
      </c>
      <c r="AL85">
        <v>57.287434018502573</v>
      </c>
      <c r="AM85">
        <v>8.1110469103448235</v>
      </c>
      <c r="AN85">
        <v>0</v>
      </c>
      <c r="AO85">
        <v>0</v>
      </c>
      <c r="AP85">
        <v>1.7416292763877379</v>
      </c>
      <c r="AQ85">
        <v>25.764334946662551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2.7893809687499997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1234.1292427497874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493.2611689213939</v>
      </c>
      <c r="L86">
        <v>2.8398723948887836</v>
      </c>
      <c r="M86">
        <v>48.393677667277338</v>
      </c>
      <c r="N86">
        <v>51.809890666439749</v>
      </c>
      <c r="O86">
        <v>72.328480970218294</v>
      </c>
      <c r="P86">
        <v>30.308992411352587</v>
      </c>
      <c r="Q86">
        <v>9.4679316569037653</v>
      </c>
      <c r="R86">
        <v>18.217910397016638</v>
      </c>
      <c r="S86">
        <v>11.528902534403668</v>
      </c>
      <c r="T86">
        <v>0.69068329166666664</v>
      </c>
      <c r="U86">
        <v>48.429629173047474</v>
      </c>
      <c r="V86">
        <v>8.840843578528828</v>
      </c>
      <c r="W86">
        <v>18.179311443478262</v>
      </c>
      <c r="X86">
        <v>36.547282686253304</v>
      </c>
      <c r="Y86">
        <v>0</v>
      </c>
      <c r="Z86">
        <v>5.5409128149090892</v>
      </c>
      <c r="AA86">
        <v>17.909615684810134</v>
      </c>
      <c r="AB86">
        <v>20.92686405585243</v>
      </c>
      <c r="AC86">
        <v>15.006098202378745</v>
      </c>
      <c r="AD86">
        <v>18.74837965709591</v>
      </c>
      <c r="AE86">
        <v>25.49130756490397</v>
      </c>
      <c r="AF86">
        <v>5.9045049828847445</v>
      </c>
      <c r="AG86">
        <v>31.590302737101755</v>
      </c>
      <c r="AH86">
        <v>71.05287615968146</v>
      </c>
      <c r="AI86">
        <v>1.6432640371100657</v>
      </c>
      <c r="AJ86">
        <v>0</v>
      </c>
      <c r="AK86">
        <v>29.247646823640672</v>
      </c>
      <c r="AL86">
        <v>57.287434018502573</v>
      </c>
      <c r="AM86">
        <v>8.0946615081481657</v>
      </c>
      <c r="AN86">
        <v>0</v>
      </c>
      <c r="AO86">
        <v>0</v>
      </c>
      <c r="AP86">
        <v>1.1973702922120959</v>
      </c>
      <c r="AQ86">
        <v>24.965440965322028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4.1124439999999991</v>
      </c>
      <c r="BA86">
        <v>2.7893809687499997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1227.1961109145454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493.2611689213939</v>
      </c>
      <c r="L87">
        <v>2.8398723948887836</v>
      </c>
      <c r="M87">
        <v>48.393677667277338</v>
      </c>
      <c r="N87">
        <v>51.809890666439749</v>
      </c>
      <c r="O87">
        <v>72.328480970218294</v>
      </c>
      <c r="P87">
        <v>30.308992411352587</v>
      </c>
      <c r="Q87">
        <v>9.4679316569037653</v>
      </c>
      <c r="R87">
        <v>18.217910397016638</v>
      </c>
      <c r="S87">
        <v>11.528902534403668</v>
      </c>
      <c r="T87">
        <v>0.69068329166666664</v>
      </c>
      <c r="U87">
        <v>48.429629173047474</v>
      </c>
      <c r="V87">
        <v>8.840843578528828</v>
      </c>
      <c r="W87">
        <v>18.179311443478262</v>
      </c>
      <c r="X87">
        <v>36.547282686253304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18.74837965709591</v>
      </c>
      <c r="AE87">
        <v>25.49130756490397</v>
      </c>
      <c r="AF87">
        <v>5.9045049828847445</v>
      </c>
      <c r="AG87">
        <v>31.590302737101755</v>
      </c>
      <c r="AH87">
        <v>71.05287615968146</v>
      </c>
      <c r="AI87">
        <v>0</v>
      </c>
      <c r="AJ87">
        <v>0</v>
      </c>
      <c r="AK87">
        <v>29.247646823640672</v>
      </c>
      <c r="AL87">
        <v>57.287434018502573</v>
      </c>
      <c r="AM87">
        <v>8.0946615081481657</v>
      </c>
      <c r="AN87">
        <v>0</v>
      </c>
      <c r="AO87">
        <v>0</v>
      </c>
      <c r="AP87">
        <v>1.1973702922120959</v>
      </c>
      <c r="AQ87">
        <v>24.965440965322028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4.1124439999999991</v>
      </c>
      <c r="BA87">
        <v>2.7893809687499997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1228.3233032848898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493.2611689213939</v>
      </c>
      <c r="L88">
        <v>2.8398723948887836</v>
      </c>
      <c r="M88">
        <v>48.393677667277338</v>
      </c>
      <c r="N88">
        <v>51.809890666439749</v>
      </c>
      <c r="O88">
        <v>72.328480970218294</v>
      </c>
      <c r="P88">
        <v>30.308992411352587</v>
      </c>
      <c r="Q88">
        <v>9.4679316569037653</v>
      </c>
      <c r="R88">
        <v>18.217910397016638</v>
      </c>
      <c r="S88">
        <v>11.528902534403668</v>
      </c>
      <c r="T88">
        <v>0.69068329166666664</v>
      </c>
      <c r="U88">
        <v>48.429629173047474</v>
      </c>
      <c r="V88">
        <v>8.840843578528828</v>
      </c>
      <c r="W88">
        <v>18.179311443478262</v>
      </c>
      <c r="X88">
        <v>36.547282686253304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18.74837965709591</v>
      </c>
      <c r="AE88">
        <v>25.49130756490397</v>
      </c>
      <c r="AF88">
        <v>5.9045049828847445</v>
      </c>
      <c r="AG88">
        <v>31.590302737101755</v>
      </c>
      <c r="AH88">
        <v>71.05287615968146</v>
      </c>
      <c r="AI88">
        <v>0</v>
      </c>
      <c r="AJ88">
        <v>0</v>
      </c>
      <c r="AK88">
        <v>29.247646823640672</v>
      </c>
      <c r="AL88">
        <v>57.287434018502573</v>
      </c>
      <c r="AM88">
        <v>8.0946615081481657</v>
      </c>
      <c r="AN88">
        <v>0</v>
      </c>
      <c r="AO88">
        <v>0</v>
      </c>
      <c r="AP88">
        <v>1.1973702922120959</v>
      </c>
      <c r="AQ88">
        <v>24.965440965322028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4.1124439999999991</v>
      </c>
      <c r="BA88">
        <v>2.7893809687499997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1228.3233032848898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493.2611689213939</v>
      </c>
      <c r="L89">
        <v>2.8398723948887836</v>
      </c>
      <c r="M89">
        <v>48.393677667277338</v>
      </c>
      <c r="N89">
        <v>51.809890666439749</v>
      </c>
      <c r="O89">
        <v>72.328480970218294</v>
      </c>
      <c r="P89">
        <v>30.308992411352587</v>
      </c>
      <c r="Q89">
        <v>9.4679316569037653</v>
      </c>
      <c r="R89">
        <v>18.217910397016638</v>
      </c>
      <c r="S89">
        <v>11.528902534403668</v>
      </c>
      <c r="T89">
        <v>0.69068329166666664</v>
      </c>
      <c r="U89">
        <v>48.429629173047474</v>
      </c>
      <c r="V89">
        <v>8.840843578528828</v>
      </c>
      <c r="W89">
        <v>18.179311443478262</v>
      </c>
      <c r="X89">
        <v>36.547282686253304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18.74837965709591</v>
      </c>
      <c r="AE89">
        <v>25.49130756490397</v>
      </c>
      <c r="AF89">
        <v>5.9045049828847445</v>
      </c>
      <c r="AG89">
        <v>31.590302737101755</v>
      </c>
      <c r="AH89">
        <v>71.05287615968146</v>
      </c>
      <c r="AI89">
        <v>0</v>
      </c>
      <c r="AJ89">
        <v>0</v>
      </c>
      <c r="AK89">
        <v>29.247646823640672</v>
      </c>
      <c r="AL89">
        <v>57.287434018502573</v>
      </c>
      <c r="AM89">
        <v>8.0946615081481657</v>
      </c>
      <c r="AN89">
        <v>0</v>
      </c>
      <c r="AO89">
        <v>0</v>
      </c>
      <c r="AP89">
        <v>1.1973702922120959</v>
      </c>
      <c r="AQ89">
        <v>24.965440965322028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4.1124439999999991</v>
      </c>
      <c r="BA89">
        <v>2.7893809687499997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1228.3233032848898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493.2611689213939</v>
      </c>
      <c r="L90">
        <v>2.8398723948887836</v>
      </c>
      <c r="M90">
        <v>48.393677667277338</v>
      </c>
      <c r="N90">
        <v>51.809890666439749</v>
      </c>
      <c r="O90">
        <v>72.328480970218294</v>
      </c>
      <c r="P90">
        <v>30.308992411352587</v>
      </c>
      <c r="Q90">
        <v>9.4679316569037653</v>
      </c>
      <c r="R90">
        <v>18.217910397016638</v>
      </c>
      <c r="S90">
        <v>11.528902534403668</v>
      </c>
      <c r="T90">
        <v>0.69068329166666664</v>
      </c>
      <c r="U90">
        <v>48.429629173047474</v>
      </c>
      <c r="V90">
        <v>8.840843578528828</v>
      </c>
      <c r="W90">
        <v>18.179311443478262</v>
      </c>
      <c r="X90">
        <v>36.547282686253304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5.9045049828847445</v>
      </c>
      <c r="AG90">
        <v>31.590302737101755</v>
      </c>
      <c r="AH90">
        <v>71.05287615968146</v>
      </c>
      <c r="AI90">
        <v>0</v>
      </c>
      <c r="AJ90">
        <v>0</v>
      </c>
      <c r="AK90">
        <v>29.247646823640672</v>
      </c>
      <c r="AL90">
        <v>57.287434018502573</v>
      </c>
      <c r="AM90">
        <v>8.1110469103448235</v>
      </c>
      <c r="AN90">
        <v>0</v>
      </c>
      <c r="AO90">
        <v>0</v>
      </c>
      <c r="AP90">
        <v>0.76196275352112663</v>
      </c>
      <c r="AQ90">
        <v>25.764334946662551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2.7893809687499997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1229.9720336904311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493.2611689213939</v>
      </c>
      <c r="L91">
        <v>2.8398723948887836</v>
      </c>
      <c r="M91">
        <v>48.393677667277338</v>
      </c>
      <c r="N91">
        <v>51.809890666439749</v>
      </c>
      <c r="O91">
        <v>72.328480970218294</v>
      </c>
      <c r="P91">
        <v>30.308992411352587</v>
      </c>
      <c r="Q91">
        <v>9.4679316569037653</v>
      </c>
      <c r="R91">
        <v>18.217910397016638</v>
      </c>
      <c r="S91">
        <v>11.528902534403668</v>
      </c>
      <c r="T91">
        <v>0.69068329166666664</v>
      </c>
      <c r="U91">
        <v>48.429629173047474</v>
      </c>
      <c r="V91">
        <v>8.840843578528828</v>
      </c>
      <c r="W91">
        <v>18.179311443478262</v>
      </c>
      <c r="X91">
        <v>36.547282686253304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5.9045049828847445</v>
      </c>
      <c r="AG91">
        <v>31.590302737101755</v>
      </c>
      <c r="AH91">
        <v>71.05287615968146</v>
      </c>
      <c r="AI91">
        <v>0</v>
      </c>
      <c r="AJ91">
        <v>0</v>
      </c>
      <c r="AK91">
        <v>29.247646823640672</v>
      </c>
      <c r="AL91">
        <v>57.287434018502573</v>
      </c>
      <c r="AM91">
        <v>8.1110469103448235</v>
      </c>
      <c r="AN91">
        <v>0</v>
      </c>
      <c r="AO91">
        <v>0</v>
      </c>
      <c r="AP91">
        <v>0.76196275352112663</v>
      </c>
      <c r="AQ91">
        <v>25.764334946662551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2.7893809687499997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1229.9720336904311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493.2611689213939</v>
      </c>
      <c r="L92">
        <v>2.8398723948887836</v>
      </c>
      <c r="M92">
        <v>48.393677667277338</v>
      </c>
      <c r="N92">
        <v>51.809890666439749</v>
      </c>
      <c r="O92">
        <v>72.328480970218294</v>
      </c>
      <c r="P92">
        <v>30.308992411352587</v>
      </c>
      <c r="Q92">
        <v>9.4679316569037653</v>
      </c>
      <c r="R92">
        <v>18.217910397016638</v>
      </c>
      <c r="S92">
        <v>11.528902534403668</v>
      </c>
      <c r="T92">
        <v>0.69068329166666664</v>
      </c>
      <c r="U92">
        <v>48.429629173047474</v>
      </c>
      <c r="V92">
        <v>8.840843578528828</v>
      </c>
      <c r="W92">
        <v>18.179311443478262</v>
      </c>
      <c r="X92">
        <v>36.547282686253304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5.9045049828847445</v>
      </c>
      <c r="AG92">
        <v>31.590302737101755</v>
      </c>
      <c r="AH92">
        <v>71.05287615968146</v>
      </c>
      <c r="AI92">
        <v>0</v>
      </c>
      <c r="AJ92">
        <v>0</v>
      </c>
      <c r="AK92">
        <v>29.247646823640672</v>
      </c>
      <c r="AL92">
        <v>57.287434018502573</v>
      </c>
      <c r="AM92">
        <v>8.1110469103448235</v>
      </c>
      <c r="AN92">
        <v>0</v>
      </c>
      <c r="AO92">
        <v>0</v>
      </c>
      <c r="AP92">
        <v>0.76196275352112663</v>
      </c>
      <c r="AQ92">
        <v>25.764334946662551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2.7893809687499997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1229.9720336904311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493.2611689213939</v>
      </c>
      <c r="L93">
        <v>2.8398723948887836</v>
      </c>
      <c r="M93">
        <v>48.393677667277338</v>
      </c>
      <c r="N93">
        <v>51.809890666439749</v>
      </c>
      <c r="O93">
        <v>72.328480970218294</v>
      </c>
      <c r="P93">
        <v>30.308992411352587</v>
      </c>
      <c r="Q93">
        <v>9.4679316569037653</v>
      </c>
      <c r="R93">
        <v>18.217910397016638</v>
      </c>
      <c r="S93">
        <v>11.528902534403668</v>
      </c>
      <c r="T93">
        <v>0.69068329166666664</v>
      </c>
      <c r="U93">
        <v>48.429629173047474</v>
      </c>
      <c r="V93">
        <v>8.840843578528828</v>
      </c>
      <c r="W93">
        <v>18.179311443478262</v>
      </c>
      <c r="X93">
        <v>36.547282686253304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5.9045049828847445</v>
      </c>
      <c r="AG93">
        <v>31.590302737101755</v>
      </c>
      <c r="AH93">
        <v>71.05287615968146</v>
      </c>
      <c r="AI93">
        <v>0</v>
      </c>
      <c r="AJ93">
        <v>0</v>
      </c>
      <c r="AK93">
        <v>29.247646823640672</v>
      </c>
      <c r="AL93">
        <v>57.287434018502573</v>
      </c>
      <c r="AM93">
        <v>8.1110469103448235</v>
      </c>
      <c r="AN93">
        <v>0</v>
      </c>
      <c r="AO93">
        <v>0</v>
      </c>
      <c r="AP93">
        <v>0.76196275352112663</v>
      </c>
      <c r="AQ93">
        <v>25.764334946662551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2.7893809687499997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1229.9720336904311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493.2611689213939</v>
      </c>
      <c r="L94">
        <v>2.8398723948887836</v>
      </c>
      <c r="M94">
        <v>48.393677667277338</v>
      </c>
      <c r="N94">
        <v>51.809890666439749</v>
      </c>
      <c r="O94">
        <v>72.328480970218294</v>
      </c>
      <c r="P94">
        <v>30.308992411352587</v>
      </c>
      <c r="Q94">
        <v>9.4679316569037653</v>
      </c>
      <c r="R94">
        <v>18.217910397016638</v>
      </c>
      <c r="S94">
        <v>11.528902534403668</v>
      </c>
      <c r="T94">
        <v>0.69068329166666664</v>
      </c>
      <c r="U94">
        <v>48.429629173047474</v>
      </c>
      <c r="V94">
        <v>8.840843578528828</v>
      </c>
      <c r="W94">
        <v>18.179311443478262</v>
      </c>
      <c r="X94">
        <v>36.547282686253304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18.74837965709591</v>
      </c>
      <c r="AE94">
        <v>25.49130756490397</v>
      </c>
      <c r="AF94">
        <v>5.9045049828847445</v>
      </c>
      <c r="AG94">
        <v>31.590302737101755</v>
      </c>
      <c r="AH94">
        <v>71.05287615968146</v>
      </c>
      <c r="AI94">
        <v>0</v>
      </c>
      <c r="AJ94">
        <v>0</v>
      </c>
      <c r="AK94">
        <v>29.247646823640672</v>
      </c>
      <c r="AL94">
        <v>57.287434018502573</v>
      </c>
      <c r="AM94">
        <v>8.0946615081481657</v>
      </c>
      <c r="AN94">
        <v>0</v>
      </c>
      <c r="AO94">
        <v>0</v>
      </c>
      <c r="AP94">
        <v>1.1973702922120959</v>
      </c>
      <c r="AQ94">
        <v>18.724081047865972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4.1124439999999991</v>
      </c>
      <c r="BA94">
        <v>2.7893809687499997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1222.0819433674337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493.2611689213939</v>
      </c>
      <c r="L95">
        <v>2.8398723948887836</v>
      </c>
      <c r="M95">
        <v>48.393677667277338</v>
      </c>
      <c r="N95">
        <v>51.809890666439749</v>
      </c>
      <c r="O95">
        <v>72.328480970218294</v>
      </c>
      <c r="P95">
        <v>30.308992411352587</v>
      </c>
      <c r="Q95">
        <v>9.4679316569037653</v>
      </c>
      <c r="R95">
        <v>18.217910397016638</v>
      </c>
      <c r="S95">
        <v>11.528902534403668</v>
      </c>
      <c r="T95">
        <v>0.69068329166666664</v>
      </c>
      <c r="U95">
        <v>48.429629173047474</v>
      </c>
      <c r="V95">
        <v>8.840843578528828</v>
      </c>
      <c r="W95">
        <v>18.179311443478262</v>
      </c>
      <c r="X95">
        <v>36.547282686253304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18.74837965709591</v>
      </c>
      <c r="AE95">
        <v>25.49130756490397</v>
      </c>
      <c r="AF95">
        <v>5.9045049828847445</v>
      </c>
      <c r="AG95">
        <v>31.590302737101755</v>
      </c>
      <c r="AH95">
        <v>71.05287615968146</v>
      </c>
      <c r="AI95">
        <v>1.6432640371100657</v>
      </c>
      <c r="AJ95">
        <v>0</v>
      </c>
      <c r="AK95">
        <v>29.247646823640672</v>
      </c>
      <c r="AL95">
        <v>57.287434018502573</v>
      </c>
      <c r="AM95">
        <v>8.0946615081481657</v>
      </c>
      <c r="AN95">
        <v>0</v>
      </c>
      <c r="AO95">
        <v>0</v>
      </c>
      <c r="AP95">
        <v>2.5580179722452359</v>
      </c>
      <c r="AQ95">
        <v>18.724081047865972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4.1124439999999991</v>
      </c>
      <c r="BA95">
        <v>2.7893809687499997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1225.0858550845769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493.2611689213939</v>
      </c>
      <c r="L96">
        <v>2.8398723948887836</v>
      </c>
      <c r="M96">
        <v>48.393677667277338</v>
      </c>
      <c r="N96">
        <v>51.809890666439749</v>
      </c>
      <c r="O96">
        <v>72.328480970218294</v>
      </c>
      <c r="P96">
        <v>30.308992411352587</v>
      </c>
      <c r="Q96">
        <v>9.4679316569037653</v>
      </c>
      <c r="R96">
        <v>18.217910397016638</v>
      </c>
      <c r="S96">
        <v>11.528902534403668</v>
      </c>
      <c r="T96">
        <v>0.69068329166666664</v>
      </c>
      <c r="U96">
        <v>48.429629173047474</v>
      </c>
      <c r="V96">
        <v>8.840843578528828</v>
      </c>
      <c r="W96">
        <v>18.179311443478262</v>
      </c>
      <c r="X96">
        <v>36.547282686253304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18.74837965709591</v>
      </c>
      <c r="AE96">
        <v>25.49130756490397</v>
      </c>
      <c r="AF96">
        <v>5.9045049828847445</v>
      </c>
      <c r="AG96">
        <v>31.590302737101755</v>
      </c>
      <c r="AH96">
        <v>71.05287615968146</v>
      </c>
      <c r="AI96">
        <v>8.2163184042439532</v>
      </c>
      <c r="AJ96">
        <v>0</v>
      </c>
      <c r="AK96">
        <v>29.247646823640672</v>
      </c>
      <c r="AL96">
        <v>57.287434018502573</v>
      </c>
      <c r="AM96">
        <v>8.0946615081481657</v>
      </c>
      <c r="AN96">
        <v>0</v>
      </c>
      <c r="AO96">
        <v>0</v>
      </c>
      <c r="AP96">
        <v>2.5580179722452359</v>
      </c>
      <c r="AQ96">
        <v>18.724081047865972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4.1124439999999991</v>
      </c>
      <c r="BA96">
        <v>2.7893809687499997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1231.6589094517108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493.2611689213939</v>
      </c>
      <c r="L97">
        <v>2.8398723948887836</v>
      </c>
      <c r="M97">
        <v>40.039059005449595</v>
      </c>
      <c r="N97">
        <v>51.809890666439749</v>
      </c>
      <c r="O97">
        <v>72.328480970218294</v>
      </c>
      <c r="P97">
        <v>30.308992411352587</v>
      </c>
      <c r="Q97">
        <v>9.4679316569037653</v>
      </c>
      <c r="R97">
        <v>18.217910397016638</v>
      </c>
      <c r="S97">
        <v>11.528902534403668</v>
      </c>
      <c r="T97">
        <v>0.69068329166666664</v>
      </c>
      <c r="U97">
        <v>48.429629173047474</v>
      </c>
      <c r="V97">
        <v>8.840843578528828</v>
      </c>
      <c r="W97">
        <v>18.179311443478262</v>
      </c>
      <c r="X97">
        <v>36.547282686253304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18.74837965709591</v>
      </c>
      <c r="AE97">
        <v>25.49130756490397</v>
      </c>
      <c r="AF97">
        <v>5.9045049828847445</v>
      </c>
      <c r="AG97">
        <v>31.590302737101755</v>
      </c>
      <c r="AH97">
        <v>59.210730058942538</v>
      </c>
      <c r="AI97">
        <v>8.2163184042439532</v>
      </c>
      <c r="AJ97">
        <v>0</v>
      </c>
      <c r="AK97">
        <v>29.247646823640672</v>
      </c>
      <c r="AL97">
        <v>57.287434018502573</v>
      </c>
      <c r="AM97">
        <v>8.0946615081481657</v>
      </c>
      <c r="AN97">
        <v>0</v>
      </c>
      <c r="AO97">
        <v>0</v>
      </c>
      <c r="AP97">
        <v>0.65311086884838443</v>
      </c>
      <c r="AQ97">
        <v>18.724081047865972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4.1124439999999991</v>
      </c>
      <c r="BA97">
        <v>2.3600165291828796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1209.1278731461803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493.2611689213939</v>
      </c>
      <c r="L98">
        <v>2.8398723948887836</v>
      </c>
      <c r="M98">
        <v>40.039059005449595</v>
      </c>
      <c r="N98">
        <v>51.809890666439749</v>
      </c>
      <c r="O98">
        <v>72.328480970218294</v>
      </c>
      <c r="P98">
        <v>30.308992411352587</v>
      </c>
      <c r="Q98">
        <v>9.4679316569037653</v>
      </c>
      <c r="R98">
        <v>18.217910397016638</v>
      </c>
      <c r="S98">
        <v>11.528902534403668</v>
      </c>
      <c r="T98">
        <v>0.69068329166666664</v>
      </c>
      <c r="U98">
        <v>48.429629173047474</v>
      </c>
      <c r="V98">
        <v>8.840843578528828</v>
      </c>
      <c r="W98">
        <v>18.179311443478262</v>
      </c>
      <c r="X98">
        <v>36.547282686253304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18.74837965709591</v>
      </c>
      <c r="AE98">
        <v>25.49130756490397</v>
      </c>
      <c r="AF98">
        <v>5.9045049828847445</v>
      </c>
      <c r="AG98">
        <v>31.590302737101755</v>
      </c>
      <c r="AH98">
        <v>38.355128738105279</v>
      </c>
      <c r="AI98">
        <v>8.2163184042439532</v>
      </c>
      <c r="AJ98">
        <v>0</v>
      </c>
      <c r="AK98">
        <v>29.247646823640672</v>
      </c>
      <c r="AL98">
        <v>57.287434018502573</v>
      </c>
      <c r="AM98">
        <v>8.0946615081481657</v>
      </c>
      <c r="AN98">
        <v>0</v>
      </c>
      <c r="AO98">
        <v>0</v>
      </c>
      <c r="AP98">
        <v>0.65311086884838443</v>
      </c>
      <c r="AQ98">
        <v>12.482719834912116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4.1124439999999991</v>
      </c>
      <c r="BA98">
        <v>1.5224009999999999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1181.1932950832065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8.5432727272727302E-5</v>
      </c>
      <c r="E99">
        <f t="shared" si="2"/>
        <v>0</v>
      </c>
      <c r="F99">
        <f t="shared" si="2"/>
        <v>0</v>
      </c>
      <c r="G99">
        <f t="shared" si="2"/>
        <v>8.2825366438356174E-5</v>
      </c>
      <c r="H99">
        <f t="shared" si="2"/>
        <v>0</v>
      </c>
      <c r="I99">
        <f t="shared" si="2"/>
        <v>0</v>
      </c>
      <c r="J99">
        <f t="shared" si="2"/>
        <v>2.1708920384615386E-4</v>
      </c>
      <c r="K99">
        <f t="shared" si="2"/>
        <v>9.5839468899922355</v>
      </c>
      <c r="L99">
        <f t="shared" si="2"/>
        <v>2.4479346599406097E-2</v>
      </c>
      <c r="M99">
        <f t="shared" si="2"/>
        <v>0.77414687755860734</v>
      </c>
      <c r="N99">
        <f t="shared" si="2"/>
        <v>1.1976580492032392</v>
      </c>
      <c r="O99">
        <f t="shared" si="2"/>
        <v>1.6957192911061318</v>
      </c>
      <c r="P99">
        <f t="shared" si="2"/>
        <v>0.69721859889095206</v>
      </c>
      <c r="Q99">
        <f t="shared" si="2"/>
        <v>0.19635290458645605</v>
      </c>
      <c r="R99">
        <f t="shared" si="2"/>
        <v>0.25655482480284997</v>
      </c>
      <c r="S99">
        <f t="shared" si="2"/>
        <v>0.23945149439104588</v>
      </c>
      <c r="T99">
        <f t="shared" si="2"/>
        <v>2.0446944335143498E-2</v>
      </c>
      <c r="U99">
        <f t="shared" si="2"/>
        <v>1.3176778695226736</v>
      </c>
      <c r="V99">
        <f t="shared" si="2"/>
        <v>0.1832570218663816</v>
      </c>
      <c r="W99">
        <f t="shared" si="2"/>
        <v>0.40883897188455803</v>
      </c>
      <c r="X99">
        <f t="shared" si="2"/>
        <v>0.8546739503583165</v>
      </c>
      <c r="Y99">
        <f t="shared" si="2"/>
        <v>0</v>
      </c>
      <c r="Z99">
        <f t="shared" si="2"/>
        <v>0.19128767607763639</v>
      </c>
      <c r="AA99">
        <f t="shared" si="2"/>
        <v>0.4028166361344942</v>
      </c>
      <c r="AB99">
        <f t="shared" si="2"/>
        <v>0.50224473734045705</v>
      </c>
      <c r="AC99">
        <f t="shared" si="2"/>
        <v>0.36014635685709034</v>
      </c>
      <c r="AD99">
        <f t="shared" si="2"/>
        <v>0.29853731613813683</v>
      </c>
      <c r="AE99">
        <f t="shared" si="2"/>
        <v>0.61179138155769475</v>
      </c>
      <c r="AF99">
        <f t="shared" si="2"/>
        <v>9.2995953480434726E-2</v>
      </c>
      <c r="AG99">
        <f t="shared" si="2"/>
        <v>0.7581672656904439</v>
      </c>
      <c r="AH99">
        <f t="shared" si="2"/>
        <v>1.1586365270129475</v>
      </c>
      <c r="AI99">
        <f t="shared" si="2"/>
        <v>0.10427887977813495</v>
      </c>
      <c r="AJ99">
        <f t="shared" si="2"/>
        <v>0</v>
      </c>
      <c r="AK99">
        <f t="shared" si="2"/>
        <v>0.70194352376737523</v>
      </c>
      <c r="AL99">
        <f t="shared" si="2"/>
        <v>1.3748984164440623</v>
      </c>
      <c r="AM99">
        <f t="shared" si="2"/>
        <v>0.19432103240214632</v>
      </c>
      <c r="AN99">
        <f t="shared" si="2"/>
        <v>3.7724020575942489E-4</v>
      </c>
      <c r="AO99">
        <f t="shared" si="2"/>
        <v>0</v>
      </c>
      <c r="AP99">
        <f t="shared" si="2"/>
        <v>3.7513063407415115E-2</v>
      </c>
      <c r="AQ99">
        <f t="shared" si="2"/>
        <v>0.13661089283269237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5.9417755691666865E-2</v>
      </c>
      <c r="AZ99">
        <f t="shared" si="2"/>
        <v>4.7203475289812627E-2</v>
      </c>
      <c r="BA99">
        <f t="shared" si="2"/>
        <v>4.6852309631023117E-2</v>
      </c>
      <c r="BB99">
        <f t="shared" si="2"/>
        <v>5.0746295922813218E-2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25.310751541110591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0.16081454545454549</v>
      </c>
      <c r="E3">
        <v>0</v>
      </c>
      <c r="F3">
        <v>0</v>
      </c>
      <c r="G3">
        <v>0.15059157534246573</v>
      </c>
      <c r="H3">
        <v>0</v>
      </c>
      <c r="I3">
        <v>0</v>
      </c>
      <c r="J3">
        <v>0.39924451282051288</v>
      </c>
      <c r="K3">
        <v>158.09716951461144</v>
      </c>
      <c r="L3">
        <v>6.9209900000000006</v>
      </c>
      <c r="M3">
        <v>0</v>
      </c>
      <c r="N3">
        <v>28.499939857045607</v>
      </c>
      <c r="O3">
        <v>47.798996134058264</v>
      </c>
      <c r="P3">
        <v>55.818825255106262</v>
      </c>
      <c r="Q3">
        <v>5.2588511631799157</v>
      </c>
      <c r="R3">
        <v>5.0694459933774834</v>
      </c>
      <c r="S3">
        <v>6.3493955848623846</v>
      </c>
      <c r="T3">
        <v>0</v>
      </c>
      <c r="U3">
        <v>269.25273379953842</v>
      </c>
      <c r="V3">
        <v>5.1104876341948318</v>
      </c>
      <c r="W3">
        <v>11.404021881540862</v>
      </c>
      <c r="X3">
        <v>24.291306692283563</v>
      </c>
      <c r="Y3">
        <v>0</v>
      </c>
      <c r="Z3">
        <v>4.8068651639999995</v>
      </c>
      <c r="AA3">
        <v>10.355997755625884</v>
      </c>
      <c r="AB3">
        <v>9.7089270388343447</v>
      </c>
      <c r="AC3">
        <v>7.1403389343228385</v>
      </c>
      <c r="AD3">
        <v>4.4789654093065794</v>
      </c>
      <c r="AE3">
        <v>12.148201677424733</v>
      </c>
      <c r="AF3">
        <v>0</v>
      </c>
      <c r="AG3">
        <v>0</v>
      </c>
      <c r="AH3">
        <v>11.495300850080039</v>
      </c>
      <c r="AI3">
        <v>0</v>
      </c>
      <c r="AJ3">
        <v>0</v>
      </c>
      <c r="AK3">
        <v>16.911583371473604</v>
      </c>
      <c r="AL3">
        <v>19.501120981497422</v>
      </c>
      <c r="AM3">
        <v>3.8835709455543665</v>
      </c>
      <c r="AN3">
        <v>0</v>
      </c>
      <c r="AO3">
        <v>0</v>
      </c>
      <c r="AP3">
        <v>2.989785204095444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743.82046128602224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158.09716951461144</v>
      </c>
      <c r="L4">
        <v>0</v>
      </c>
      <c r="M4">
        <v>0</v>
      </c>
      <c r="N4">
        <v>28.499939857045607</v>
      </c>
      <c r="O4">
        <v>47.798996134058264</v>
      </c>
      <c r="P4">
        <v>56.537954700465342</v>
      </c>
      <c r="Q4">
        <v>5.2588511631799157</v>
      </c>
      <c r="R4">
        <v>5.0694459933774834</v>
      </c>
      <c r="S4">
        <v>6.3493955848623846</v>
      </c>
      <c r="T4">
        <v>0</v>
      </c>
      <c r="U4">
        <v>269.78677042460401</v>
      </c>
      <c r="V4">
        <v>5.1104876341948318</v>
      </c>
      <c r="W4">
        <v>11.404021881540862</v>
      </c>
      <c r="X4">
        <v>24.291306692283563</v>
      </c>
      <c r="Y4">
        <v>0</v>
      </c>
      <c r="Z4">
        <v>4.8068651639999995</v>
      </c>
      <c r="AA4">
        <v>10.355997755625884</v>
      </c>
      <c r="AB4">
        <v>9.7089270388343447</v>
      </c>
      <c r="AC4">
        <v>7.1403389343228385</v>
      </c>
      <c r="AD4">
        <v>4.4789654093065794</v>
      </c>
      <c r="AE4">
        <v>12.148201677424733</v>
      </c>
      <c r="AF4">
        <v>0</v>
      </c>
      <c r="AG4">
        <v>0</v>
      </c>
      <c r="AH4">
        <v>11.495300850080039</v>
      </c>
      <c r="AI4">
        <v>0</v>
      </c>
      <c r="AJ4">
        <v>0</v>
      </c>
      <c r="AK4">
        <v>16.911583371473604</v>
      </c>
      <c r="AL4">
        <v>19.501120981497422</v>
      </c>
      <c r="AM4">
        <v>3.8835709455543665</v>
      </c>
      <c r="AN4">
        <v>0</v>
      </c>
      <c r="AO4">
        <v>0</v>
      </c>
      <c r="AP4">
        <v>2.989785204095444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737.44198672282937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88.560420067378445</v>
      </c>
      <c r="L5">
        <v>0</v>
      </c>
      <c r="M5">
        <v>0</v>
      </c>
      <c r="N5">
        <v>28.499939857045607</v>
      </c>
      <c r="O5">
        <v>47.798996134058264</v>
      </c>
      <c r="P5">
        <v>57.251699868993875</v>
      </c>
      <c r="Q5">
        <v>2.9001333333333332</v>
      </c>
      <c r="R5">
        <v>5.0397743818095684</v>
      </c>
      <c r="S5">
        <v>3.8703190135135137</v>
      </c>
      <c r="T5">
        <v>0</v>
      </c>
      <c r="U5">
        <v>269.78677042460401</v>
      </c>
      <c r="V5">
        <v>5.1104876341948318</v>
      </c>
      <c r="W5">
        <v>11.404021881540862</v>
      </c>
      <c r="X5">
        <v>24.291306692283563</v>
      </c>
      <c r="Y5">
        <v>0</v>
      </c>
      <c r="Z5">
        <v>4.8068651639999995</v>
      </c>
      <c r="AA5">
        <v>10.355997755625884</v>
      </c>
      <c r="AB5">
        <v>9.7089270388343447</v>
      </c>
      <c r="AC5">
        <v>7.1403389343228385</v>
      </c>
      <c r="AD5">
        <v>4.4789654093065794</v>
      </c>
      <c r="AE5">
        <v>12.148201677424733</v>
      </c>
      <c r="AF5">
        <v>0</v>
      </c>
      <c r="AG5">
        <v>0</v>
      </c>
      <c r="AH5">
        <v>11.495300850080039</v>
      </c>
      <c r="AI5">
        <v>0</v>
      </c>
      <c r="AJ5">
        <v>0</v>
      </c>
      <c r="AK5">
        <v>16.911583371473604</v>
      </c>
      <c r="AL5">
        <v>19.501120981497422</v>
      </c>
      <c r="AM5">
        <v>3.8835709455543665</v>
      </c>
      <c r="AN5">
        <v>0</v>
      </c>
      <c r="AO5">
        <v>0</v>
      </c>
      <c r="AP5">
        <v>2.989785204095444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663.75151643136178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88.029302124293977</v>
      </c>
      <c r="L6">
        <v>0</v>
      </c>
      <c r="M6">
        <v>0</v>
      </c>
      <c r="N6">
        <v>28.499939857045607</v>
      </c>
      <c r="O6">
        <v>47.798996134058264</v>
      </c>
      <c r="P6">
        <v>57.279110106043518</v>
      </c>
      <c r="Q6">
        <v>2.9001333333333332</v>
      </c>
      <c r="R6">
        <v>5.0397743818095684</v>
      </c>
      <c r="S6">
        <v>3.8703190135135137</v>
      </c>
      <c r="T6">
        <v>0</v>
      </c>
      <c r="U6">
        <v>269.78677042460401</v>
      </c>
      <c r="V6">
        <v>5.1104876341948318</v>
      </c>
      <c r="W6">
        <v>11.404021881540862</v>
      </c>
      <c r="X6">
        <v>24.291306692283563</v>
      </c>
      <c r="Y6">
        <v>0</v>
      </c>
      <c r="Z6">
        <v>4.8068651639999995</v>
      </c>
      <c r="AA6">
        <v>10.355997755625884</v>
      </c>
      <c r="AB6">
        <v>9.7089270388343447</v>
      </c>
      <c r="AC6">
        <v>7.1403389343228385</v>
      </c>
      <c r="AD6">
        <v>4.4789654093065794</v>
      </c>
      <c r="AE6">
        <v>12.148201677424733</v>
      </c>
      <c r="AF6">
        <v>0</v>
      </c>
      <c r="AG6">
        <v>0</v>
      </c>
      <c r="AH6">
        <v>11.495300850080039</v>
      </c>
      <c r="AI6">
        <v>0</v>
      </c>
      <c r="AJ6">
        <v>0</v>
      </c>
      <c r="AK6">
        <v>16.911583371473604</v>
      </c>
      <c r="AL6">
        <v>19.501120981497422</v>
      </c>
      <c r="AM6">
        <v>3.8835709455543665</v>
      </c>
      <c r="AN6">
        <v>0</v>
      </c>
      <c r="AO6">
        <v>0</v>
      </c>
      <c r="AP6">
        <v>0.66089997009146662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660.91892349132286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88.029302124293977</v>
      </c>
      <c r="L7">
        <v>0</v>
      </c>
      <c r="M7">
        <v>0</v>
      </c>
      <c r="N7">
        <v>28.499939857045607</v>
      </c>
      <c r="O7">
        <v>47.798996134058264</v>
      </c>
      <c r="P7">
        <v>57.279110106043518</v>
      </c>
      <c r="Q7">
        <v>2.9001333333333332</v>
      </c>
      <c r="R7">
        <v>5.0397743818095684</v>
      </c>
      <c r="S7">
        <v>3.8703190135135137</v>
      </c>
      <c r="T7">
        <v>0</v>
      </c>
      <c r="U7">
        <v>269.78677042460401</v>
      </c>
      <c r="V7">
        <v>5.1104876341948318</v>
      </c>
      <c r="W7">
        <v>11.404021881540862</v>
      </c>
      <c r="X7">
        <v>24.291306692283563</v>
      </c>
      <c r="Y7">
        <v>0</v>
      </c>
      <c r="Z7">
        <v>4.8068651639999995</v>
      </c>
      <c r="AA7">
        <v>10.355997755625884</v>
      </c>
      <c r="AB7">
        <v>9.7089270388343447</v>
      </c>
      <c r="AC7">
        <v>7.1403389343228385</v>
      </c>
      <c r="AD7">
        <v>4.4789654093065794</v>
      </c>
      <c r="AE7">
        <v>12.148201677424733</v>
      </c>
      <c r="AF7">
        <v>0</v>
      </c>
      <c r="AG7">
        <v>0</v>
      </c>
      <c r="AH7">
        <v>11.495300850080039</v>
      </c>
      <c r="AI7">
        <v>0</v>
      </c>
      <c r="AJ7">
        <v>0</v>
      </c>
      <c r="AK7">
        <v>16.911583371473604</v>
      </c>
      <c r="AL7">
        <v>19.501120981497422</v>
      </c>
      <c r="AM7">
        <v>3.8835709455543665</v>
      </c>
      <c r="AN7">
        <v>0</v>
      </c>
      <c r="AO7">
        <v>0</v>
      </c>
      <c r="AP7">
        <v>0.66089997009146662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660.91892349132286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88.029302124293977</v>
      </c>
      <c r="L8">
        <v>0</v>
      </c>
      <c r="M8">
        <v>0</v>
      </c>
      <c r="N8">
        <v>28.499939857045607</v>
      </c>
      <c r="O8">
        <v>47.798996134058264</v>
      </c>
      <c r="P8">
        <v>57.279110106043518</v>
      </c>
      <c r="Q8">
        <v>2.9001333333333332</v>
      </c>
      <c r="R8">
        <v>5.0397743818095684</v>
      </c>
      <c r="S8">
        <v>3.8703190135135137</v>
      </c>
      <c r="T8">
        <v>0</v>
      </c>
      <c r="U8">
        <v>269.78677042460401</v>
      </c>
      <c r="V8">
        <v>5.1104876341948318</v>
      </c>
      <c r="W8">
        <v>11.404021881540862</v>
      </c>
      <c r="X8">
        <v>24.291306692283563</v>
      </c>
      <c r="Y8">
        <v>0</v>
      </c>
      <c r="Z8">
        <v>4.8068651639999995</v>
      </c>
      <c r="AA8">
        <v>10.355997755625884</v>
      </c>
      <c r="AB8">
        <v>9.7089270388343447</v>
      </c>
      <c r="AC8">
        <v>7.1403389343228385</v>
      </c>
      <c r="AD8">
        <v>4.4789654093065794</v>
      </c>
      <c r="AE8">
        <v>12.148201677424733</v>
      </c>
      <c r="AF8">
        <v>0</v>
      </c>
      <c r="AG8">
        <v>0</v>
      </c>
      <c r="AH8">
        <v>11.495300850080039</v>
      </c>
      <c r="AI8">
        <v>0.87572908830887441</v>
      </c>
      <c r="AJ8">
        <v>0</v>
      </c>
      <c r="AK8">
        <v>16.911583371473604</v>
      </c>
      <c r="AL8">
        <v>19.501120981497422</v>
      </c>
      <c r="AM8">
        <v>3.8835709455543665</v>
      </c>
      <c r="AN8">
        <v>0</v>
      </c>
      <c r="AO8">
        <v>0</v>
      </c>
      <c r="AP8">
        <v>0.66089997009146662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661.7946525796317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88.029302124293977</v>
      </c>
      <c r="L9">
        <v>0</v>
      </c>
      <c r="M9">
        <v>0</v>
      </c>
      <c r="N9">
        <v>28.499939857045607</v>
      </c>
      <c r="O9">
        <v>47.798996134058264</v>
      </c>
      <c r="P9">
        <v>57.279110106043518</v>
      </c>
      <c r="Q9">
        <v>2.9001333333333332</v>
      </c>
      <c r="R9">
        <v>2.9001683131259881</v>
      </c>
      <c r="S9">
        <v>3.8703190135135137</v>
      </c>
      <c r="T9">
        <v>0</v>
      </c>
      <c r="U9">
        <v>269.78677042460401</v>
      </c>
      <c r="V9">
        <v>5.1104876341948318</v>
      </c>
      <c r="W9">
        <v>11.404021881540862</v>
      </c>
      <c r="X9">
        <v>24.291306692283563</v>
      </c>
      <c r="Y9">
        <v>0</v>
      </c>
      <c r="Z9">
        <v>4.8068651639999995</v>
      </c>
      <c r="AA9">
        <v>10.355997755625884</v>
      </c>
      <c r="AB9">
        <v>9.7089270388343447</v>
      </c>
      <c r="AC9">
        <v>7.1403389343228385</v>
      </c>
      <c r="AD9">
        <v>4.4789654093065794</v>
      </c>
      <c r="AE9">
        <v>12.148201677424733</v>
      </c>
      <c r="AF9">
        <v>0</v>
      </c>
      <c r="AG9">
        <v>0</v>
      </c>
      <c r="AH9">
        <v>11.495300850080039</v>
      </c>
      <c r="AI9">
        <v>0.87572908830887441</v>
      </c>
      <c r="AJ9">
        <v>0</v>
      </c>
      <c r="AK9">
        <v>16.911583371473604</v>
      </c>
      <c r="AL9">
        <v>19.501120981497422</v>
      </c>
      <c r="AM9">
        <v>3.8835709455543665</v>
      </c>
      <c r="AN9">
        <v>0</v>
      </c>
      <c r="AO9">
        <v>0</v>
      </c>
      <c r="AP9">
        <v>0.66089997009146662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659.65504651094807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88.030421478403269</v>
      </c>
      <c r="L10">
        <v>0</v>
      </c>
      <c r="M10">
        <v>0</v>
      </c>
      <c r="N10">
        <v>28.499939857045607</v>
      </c>
      <c r="O10">
        <v>47.798996134058264</v>
      </c>
      <c r="P10">
        <v>57.279110106043518</v>
      </c>
      <c r="Q10">
        <v>2.9004528358208947</v>
      </c>
      <c r="R10">
        <v>2.9001683131259881</v>
      </c>
      <c r="S10">
        <v>3.8703190135135137</v>
      </c>
      <c r="T10">
        <v>0</v>
      </c>
      <c r="U10">
        <v>269.78677042460401</v>
      </c>
      <c r="V10">
        <v>5.1104876341948318</v>
      </c>
      <c r="W10">
        <v>11.404021881540862</v>
      </c>
      <c r="X10">
        <v>24.291306692283563</v>
      </c>
      <c r="Y10">
        <v>0</v>
      </c>
      <c r="Z10">
        <v>4.8068651639999995</v>
      </c>
      <c r="AA10">
        <v>10.355997755625884</v>
      </c>
      <c r="AB10">
        <v>9.7089270388343447</v>
      </c>
      <c r="AC10">
        <v>7.1403389343228385</v>
      </c>
      <c r="AD10">
        <v>4.4789654093065794</v>
      </c>
      <c r="AE10">
        <v>12.148201677424733</v>
      </c>
      <c r="AF10">
        <v>0</v>
      </c>
      <c r="AG10">
        <v>0</v>
      </c>
      <c r="AH10">
        <v>11.495300850080039</v>
      </c>
      <c r="AI10">
        <v>0.87572908830887441</v>
      </c>
      <c r="AJ10">
        <v>0</v>
      </c>
      <c r="AK10">
        <v>16.911583371473604</v>
      </c>
      <c r="AL10">
        <v>19.501120981497422</v>
      </c>
      <c r="AM10">
        <v>3.8835709455543665</v>
      </c>
      <c r="AN10">
        <v>0</v>
      </c>
      <c r="AO10">
        <v>0</v>
      </c>
      <c r="AP10">
        <v>0.66089997009146662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659.65648536754497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88.030421478403269</v>
      </c>
      <c r="L11">
        <v>6.9209900000000006</v>
      </c>
      <c r="M11">
        <v>0</v>
      </c>
      <c r="N11">
        <v>28.499939857045607</v>
      </c>
      <c r="O11">
        <v>47.798996134058264</v>
      </c>
      <c r="P11">
        <v>57.279110106043518</v>
      </c>
      <c r="Q11">
        <v>2.8997542516016308</v>
      </c>
      <c r="R11">
        <v>2.9001683131259881</v>
      </c>
      <c r="S11">
        <v>3.8707516100658519</v>
      </c>
      <c r="T11">
        <v>0</v>
      </c>
      <c r="U11">
        <v>269.78677042460401</v>
      </c>
      <c r="V11">
        <v>5.1104876341948318</v>
      </c>
      <c r="W11">
        <v>11.404021881540862</v>
      </c>
      <c r="X11">
        <v>24.291306692283563</v>
      </c>
      <c r="Y11">
        <v>0</v>
      </c>
      <c r="Z11">
        <v>4.8068651639999995</v>
      </c>
      <c r="AA11">
        <v>10.355997755625884</v>
      </c>
      <c r="AB11">
        <v>9.7089270388343447</v>
      </c>
      <c r="AC11">
        <v>7.1403389343228385</v>
      </c>
      <c r="AD11">
        <v>4.4789654093065794</v>
      </c>
      <c r="AE11">
        <v>12.148201677424733</v>
      </c>
      <c r="AF11">
        <v>0</v>
      </c>
      <c r="AG11">
        <v>0</v>
      </c>
      <c r="AH11">
        <v>11.495300850080039</v>
      </c>
      <c r="AI11">
        <v>0.87572908830887441</v>
      </c>
      <c r="AJ11">
        <v>0</v>
      </c>
      <c r="AK11">
        <v>16.911583371473604</v>
      </c>
      <c r="AL11">
        <v>19.501120981497422</v>
      </c>
      <c r="AM11">
        <v>3.8835709455543665</v>
      </c>
      <c r="AN11">
        <v>0</v>
      </c>
      <c r="AO11">
        <v>0</v>
      </c>
      <c r="AP11">
        <v>0.66089997009146662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666.57720937987801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88.030421478403269</v>
      </c>
      <c r="L12">
        <v>0</v>
      </c>
      <c r="M12">
        <v>0</v>
      </c>
      <c r="N12">
        <v>28.499939857045607</v>
      </c>
      <c r="O12">
        <v>47.798996134058264</v>
      </c>
      <c r="P12">
        <v>57.279110106043518</v>
      </c>
      <c r="Q12">
        <v>2.9004528358208947</v>
      </c>
      <c r="R12">
        <v>2.8998194724501762</v>
      </c>
      <c r="S12">
        <v>3.8686739676750936</v>
      </c>
      <c r="T12">
        <v>0</v>
      </c>
      <c r="U12">
        <v>269.78677042460401</v>
      </c>
      <c r="V12">
        <v>5.1104876341948318</v>
      </c>
      <c r="W12">
        <v>11.404021881540862</v>
      </c>
      <c r="X12">
        <v>24.291306692283563</v>
      </c>
      <c r="Y12">
        <v>0</v>
      </c>
      <c r="Z12">
        <v>4.8068651639999995</v>
      </c>
      <c r="AA12">
        <v>10.355997755625884</v>
      </c>
      <c r="AB12">
        <v>9.7089270388343447</v>
      </c>
      <c r="AC12">
        <v>7.1403389343228385</v>
      </c>
      <c r="AD12">
        <v>4.4789654093065794</v>
      </c>
      <c r="AE12">
        <v>12.148201677424733</v>
      </c>
      <c r="AF12">
        <v>0</v>
      </c>
      <c r="AG12">
        <v>0</v>
      </c>
      <c r="AH12">
        <v>11.495300850080039</v>
      </c>
      <c r="AI12">
        <v>0.87572908830887441</v>
      </c>
      <c r="AJ12">
        <v>0</v>
      </c>
      <c r="AK12">
        <v>16.911583371473604</v>
      </c>
      <c r="AL12">
        <v>19.501120981497422</v>
      </c>
      <c r="AM12">
        <v>3.8835709455543665</v>
      </c>
      <c r="AN12">
        <v>0</v>
      </c>
      <c r="AO12">
        <v>0</v>
      </c>
      <c r="AP12">
        <v>0.66089997009146662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659.65449148103062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88.030421478403269</v>
      </c>
      <c r="L13">
        <v>0</v>
      </c>
      <c r="M13">
        <v>0</v>
      </c>
      <c r="N13">
        <v>28.499939857045607</v>
      </c>
      <c r="O13">
        <v>47.798996134058264</v>
      </c>
      <c r="P13">
        <v>57.289109950684924</v>
      </c>
      <c r="Q13">
        <v>2.9004528358208947</v>
      </c>
      <c r="R13">
        <v>4.4705881578947366</v>
      </c>
      <c r="S13">
        <v>3.8686739676750936</v>
      </c>
      <c r="T13">
        <v>0</v>
      </c>
      <c r="U13">
        <v>269.78677042460401</v>
      </c>
      <c r="V13">
        <v>5.1104876341948318</v>
      </c>
      <c r="W13">
        <v>11.404021881540862</v>
      </c>
      <c r="X13">
        <v>24.291306692283563</v>
      </c>
      <c r="Y13">
        <v>0</v>
      </c>
      <c r="Z13">
        <v>4.8068651639999995</v>
      </c>
      <c r="AA13">
        <v>10.355997755625884</v>
      </c>
      <c r="AB13">
        <v>9.7089270388343447</v>
      </c>
      <c r="AC13">
        <v>7.1403389343228385</v>
      </c>
      <c r="AD13">
        <v>4.4789654093065794</v>
      </c>
      <c r="AE13">
        <v>12.148201677424733</v>
      </c>
      <c r="AF13">
        <v>0</v>
      </c>
      <c r="AG13">
        <v>0</v>
      </c>
      <c r="AH13">
        <v>11.495300850080039</v>
      </c>
      <c r="AI13">
        <v>0.87572908830887441</v>
      </c>
      <c r="AJ13">
        <v>0</v>
      </c>
      <c r="AK13">
        <v>16.911583371473604</v>
      </c>
      <c r="AL13">
        <v>19.501120981497422</v>
      </c>
      <c r="AM13">
        <v>3.8835709455543665</v>
      </c>
      <c r="AN13">
        <v>0</v>
      </c>
      <c r="AO13">
        <v>0</v>
      </c>
      <c r="AP13">
        <v>0.66089997009146662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661.23526001111668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88.030421478403269</v>
      </c>
      <c r="L14">
        <v>0</v>
      </c>
      <c r="M14">
        <v>0</v>
      </c>
      <c r="N14">
        <v>28.499939857045607</v>
      </c>
      <c r="O14">
        <v>47.798996134058264</v>
      </c>
      <c r="P14">
        <v>57.289109950684924</v>
      </c>
      <c r="Q14">
        <v>2.9004528358208947</v>
      </c>
      <c r="R14">
        <v>5.2071540404970085</v>
      </c>
      <c r="S14">
        <v>3.8686739676750936</v>
      </c>
      <c r="T14">
        <v>0</v>
      </c>
      <c r="U14">
        <v>269.78677042460401</v>
      </c>
      <c r="V14">
        <v>5.1104876341948318</v>
      </c>
      <c r="W14">
        <v>11.404021881540862</v>
      </c>
      <c r="X14">
        <v>24.291306692283563</v>
      </c>
      <c r="Y14">
        <v>0</v>
      </c>
      <c r="Z14">
        <v>4.8068651639999995</v>
      </c>
      <c r="AA14">
        <v>10.355997755625884</v>
      </c>
      <c r="AB14">
        <v>9.7089270388343447</v>
      </c>
      <c r="AC14">
        <v>7.1403389343228385</v>
      </c>
      <c r="AD14">
        <v>4.4789654093065794</v>
      </c>
      <c r="AE14">
        <v>12.148201677424733</v>
      </c>
      <c r="AF14">
        <v>0</v>
      </c>
      <c r="AG14">
        <v>0</v>
      </c>
      <c r="AH14">
        <v>11.495300850080039</v>
      </c>
      <c r="AI14">
        <v>0.87572908830887441</v>
      </c>
      <c r="AJ14">
        <v>0</v>
      </c>
      <c r="AK14">
        <v>16.911583371473604</v>
      </c>
      <c r="AL14">
        <v>19.501120981497422</v>
      </c>
      <c r="AM14">
        <v>3.8835709455543665</v>
      </c>
      <c r="AN14">
        <v>0</v>
      </c>
      <c r="AO14">
        <v>0</v>
      </c>
      <c r="AP14">
        <v>0.66089997009146662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661.97182589371891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88.030421478403269</v>
      </c>
      <c r="L15">
        <v>0</v>
      </c>
      <c r="M15">
        <v>0</v>
      </c>
      <c r="N15">
        <v>28.499939857045607</v>
      </c>
      <c r="O15">
        <v>47.798996134058264</v>
      </c>
      <c r="P15">
        <v>57.288342715667312</v>
      </c>
      <c r="Q15">
        <v>2.9004528358208947</v>
      </c>
      <c r="R15">
        <v>5.2071540404970085</v>
      </c>
      <c r="S15">
        <v>3.8686739676750936</v>
      </c>
      <c r="T15">
        <v>0</v>
      </c>
      <c r="U15">
        <v>269.78677042460401</v>
      </c>
      <c r="V15">
        <v>5.1104876341948318</v>
      </c>
      <c r="W15">
        <v>11.404021881540862</v>
      </c>
      <c r="X15">
        <v>24.291306692283563</v>
      </c>
      <c r="Y15">
        <v>0</v>
      </c>
      <c r="Z15">
        <v>4.8068651639999995</v>
      </c>
      <c r="AA15">
        <v>10.355997755625884</v>
      </c>
      <c r="AB15">
        <v>9.7089270388343447</v>
      </c>
      <c r="AC15">
        <v>7.1403389343228385</v>
      </c>
      <c r="AD15">
        <v>4.4789654093065794</v>
      </c>
      <c r="AE15">
        <v>12.148201677424733</v>
      </c>
      <c r="AF15">
        <v>0</v>
      </c>
      <c r="AG15">
        <v>0</v>
      </c>
      <c r="AH15">
        <v>11.495300850080039</v>
      </c>
      <c r="AI15">
        <v>0.87572908830887441</v>
      </c>
      <c r="AJ15">
        <v>0</v>
      </c>
      <c r="AK15">
        <v>16.911583371473604</v>
      </c>
      <c r="AL15">
        <v>19.501120981497422</v>
      </c>
      <c r="AM15">
        <v>3.8835709455543665</v>
      </c>
      <c r="AN15">
        <v>0</v>
      </c>
      <c r="AO15">
        <v>0</v>
      </c>
      <c r="AP15">
        <v>0.66089997009146662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661.97105865870139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88.030421478403269</v>
      </c>
      <c r="L16">
        <v>0</v>
      </c>
      <c r="M16">
        <v>0</v>
      </c>
      <c r="N16">
        <v>28.499939857045607</v>
      </c>
      <c r="O16">
        <v>47.798996134058264</v>
      </c>
      <c r="P16">
        <v>57.288342715667312</v>
      </c>
      <c r="Q16">
        <v>2.9004528358208947</v>
      </c>
      <c r="R16">
        <v>5.2071540404970085</v>
      </c>
      <c r="S16">
        <v>3.8686739676750936</v>
      </c>
      <c r="T16">
        <v>0</v>
      </c>
      <c r="U16">
        <v>269.78677042460401</v>
      </c>
      <c r="V16">
        <v>5.1104876341948318</v>
      </c>
      <c r="W16">
        <v>11.404021881540862</v>
      </c>
      <c r="X16">
        <v>24.291306692283563</v>
      </c>
      <c r="Y16">
        <v>0</v>
      </c>
      <c r="Z16">
        <v>4.8068651639999995</v>
      </c>
      <c r="AA16">
        <v>10.355997755625884</v>
      </c>
      <c r="AB16">
        <v>9.7089270388343447</v>
      </c>
      <c r="AC16">
        <v>7.1403389343228385</v>
      </c>
      <c r="AD16">
        <v>4.4789654093065794</v>
      </c>
      <c r="AE16">
        <v>12.148201677424733</v>
      </c>
      <c r="AF16">
        <v>0</v>
      </c>
      <c r="AG16">
        <v>0</v>
      </c>
      <c r="AH16">
        <v>11.495300850080039</v>
      </c>
      <c r="AI16">
        <v>0.87572908830887441</v>
      </c>
      <c r="AJ16">
        <v>0</v>
      </c>
      <c r="AK16">
        <v>16.911583371473604</v>
      </c>
      <c r="AL16">
        <v>19.501120981497422</v>
      </c>
      <c r="AM16">
        <v>3.8835709455543665</v>
      </c>
      <c r="AN16">
        <v>0</v>
      </c>
      <c r="AO16">
        <v>0</v>
      </c>
      <c r="AP16">
        <v>0.66089997009146662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661.97105865870139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88.030421478403269</v>
      </c>
      <c r="L17">
        <v>0</v>
      </c>
      <c r="M17">
        <v>0</v>
      </c>
      <c r="N17">
        <v>28.499939857045607</v>
      </c>
      <c r="O17">
        <v>47.798996134058264</v>
      </c>
      <c r="P17">
        <v>62.734497727152323</v>
      </c>
      <c r="Q17">
        <v>2.9004528358208947</v>
      </c>
      <c r="R17">
        <v>5.2071540404970085</v>
      </c>
      <c r="S17">
        <v>3.8686739676750936</v>
      </c>
      <c r="T17">
        <v>0</v>
      </c>
      <c r="U17">
        <v>269.78677042460401</v>
      </c>
      <c r="V17">
        <v>5.1104876341948318</v>
      </c>
      <c r="W17">
        <v>11.404021881540862</v>
      </c>
      <c r="X17">
        <v>24.291306692283563</v>
      </c>
      <c r="Y17">
        <v>0</v>
      </c>
      <c r="Z17">
        <v>4.8068651639999995</v>
      </c>
      <c r="AA17">
        <v>10.355997755625884</v>
      </c>
      <c r="AB17">
        <v>9.7089270388343447</v>
      </c>
      <c r="AC17">
        <v>7.1403389343228385</v>
      </c>
      <c r="AD17">
        <v>4.4789654093065794</v>
      </c>
      <c r="AE17">
        <v>12.148201677424733</v>
      </c>
      <c r="AF17">
        <v>0</v>
      </c>
      <c r="AG17">
        <v>0</v>
      </c>
      <c r="AH17">
        <v>11.495300850080039</v>
      </c>
      <c r="AI17">
        <v>0.87572908830887441</v>
      </c>
      <c r="AJ17">
        <v>0</v>
      </c>
      <c r="AK17">
        <v>16.911583371473604</v>
      </c>
      <c r="AL17">
        <v>19.501120981497422</v>
      </c>
      <c r="AM17">
        <v>3.8835709455543665</v>
      </c>
      <c r="AN17">
        <v>0</v>
      </c>
      <c r="AO17">
        <v>0</v>
      </c>
      <c r="AP17">
        <v>0.66089997009146662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667.41721367018636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88.030421478403269</v>
      </c>
      <c r="L18">
        <v>0</v>
      </c>
      <c r="M18">
        <v>0</v>
      </c>
      <c r="N18">
        <v>28.499939857045607</v>
      </c>
      <c r="O18">
        <v>47.798996134058264</v>
      </c>
      <c r="P18">
        <v>63.04124513549143</v>
      </c>
      <c r="Q18">
        <v>2.9004528358208947</v>
      </c>
      <c r="R18">
        <v>5.2071540404970085</v>
      </c>
      <c r="S18">
        <v>3.8686739676750936</v>
      </c>
      <c r="T18">
        <v>0</v>
      </c>
      <c r="U18">
        <v>269.78677042460401</v>
      </c>
      <c r="V18">
        <v>5.1104876341948318</v>
      </c>
      <c r="W18">
        <v>11.404021881540862</v>
      </c>
      <c r="X18">
        <v>24.291306692283563</v>
      </c>
      <c r="Y18">
        <v>0</v>
      </c>
      <c r="Z18">
        <v>4.8068651639999995</v>
      </c>
      <c r="AA18">
        <v>10.355997755625884</v>
      </c>
      <c r="AB18">
        <v>9.7089270388343447</v>
      </c>
      <c r="AC18">
        <v>7.1403389343228385</v>
      </c>
      <c r="AD18">
        <v>4.4789654093065794</v>
      </c>
      <c r="AE18">
        <v>12.148201677424733</v>
      </c>
      <c r="AF18">
        <v>0</v>
      </c>
      <c r="AG18">
        <v>0</v>
      </c>
      <c r="AH18">
        <v>11.495300850080039</v>
      </c>
      <c r="AI18">
        <v>0.87572908830887441</v>
      </c>
      <c r="AJ18">
        <v>0</v>
      </c>
      <c r="AK18">
        <v>16.911583371473604</v>
      </c>
      <c r="AL18">
        <v>19.501120981497422</v>
      </c>
      <c r="AM18">
        <v>3.8835709455543665</v>
      </c>
      <c r="AN18">
        <v>0</v>
      </c>
      <c r="AO18">
        <v>0</v>
      </c>
      <c r="AP18">
        <v>0.66089997009146662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667.72396107852546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88.030649626149895</v>
      </c>
      <c r="L19">
        <v>0</v>
      </c>
      <c r="M19">
        <v>0</v>
      </c>
      <c r="N19">
        <v>28.499939857045607</v>
      </c>
      <c r="O19">
        <v>47.798996134058264</v>
      </c>
      <c r="P19">
        <v>63.738477940320131</v>
      </c>
      <c r="Q19">
        <v>2.9004528358208947</v>
      </c>
      <c r="R19">
        <v>5.2071540404970085</v>
      </c>
      <c r="S19">
        <v>3.8686739676750936</v>
      </c>
      <c r="T19">
        <v>0</v>
      </c>
      <c r="U19">
        <v>269.78677042460401</v>
      </c>
      <c r="V19">
        <v>5.1104876341948318</v>
      </c>
      <c r="W19">
        <v>11.404021881540862</v>
      </c>
      <c r="X19">
        <v>24.291306692283563</v>
      </c>
      <c r="Y19">
        <v>0</v>
      </c>
      <c r="Z19">
        <v>4.8068651639999995</v>
      </c>
      <c r="AA19">
        <v>10.355997755625884</v>
      </c>
      <c r="AB19">
        <v>9.7089270388343447</v>
      </c>
      <c r="AC19">
        <v>7.1403389343228385</v>
      </c>
      <c r="AD19">
        <v>6.7184479007743949</v>
      </c>
      <c r="AE19">
        <v>12.148201677424733</v>
      </c>
      <c r="AF19">
        <v>0</v>
      </c>
      <c r="AG19">
        <v>0</v>
      </c>
      <c r="AH19">
        <v>11.495300850080039</v>
      </c>
      <c r="AI19">
        <v>0.87572908830887441</v>
      </c>
      <c r="AJ19">
        <v>0</v>
      </c>
      <c r="AK19">
        <v>16.911583371473604</v>
      </c>
      <c r="AL19">
        <v>19.501120981497422</v>
      </c>
      <c r="AM19">
        <v>3.8835709455543665</v>
      </c>
      <c r="AN19">
        <v>0</v>
      </c>
      <c r="AO19">
        <v>0</v>
      </c>
      <c r="AP19">
        <v>0.66089997009146662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670.66090452256867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88.030649626149895</v>
      </c>
      <c r="L20">
        <v>0</v>
      </c>
      <c r="M20">
        <v>0</v>
      </c>
      <c r="N20">
        <v>28.499939857045607</v>
      </c>
      <c r="O20">
        <v>47.798996134058264</v>
      </c>
      <c r="P20">
        <v>63.761141604981177</v>
      </c>
      <c r="Q20">
        <v>2.9004528358208947</v>
      </c>
      <c r="R20">
        <v>5.2071540404970085</v>
      </c>
      <c r="S20">
        <v>3.8686739676750936</v>
      </c>
      <c r="T20">
        <v>0</v>
      </c>
      <c r="U20">
        <v>269.78677042460401</v>
      </c>
      <c r="V20">
        <v>5.1104876341948318</v>
      </c>
      <c r="W20">
        <v>11.404021881540862</v>
      </c>
      <c r="X20">
        <v>24.291306692283563</v>
      </c>
      <c r="Y20">
        <v>0</v>
      </c>
      <c r="Z20">
        <v>4.8068651639999995</v>
      </c>
      <c r="AA20">
        <v>10.355997755625884</v>
      </c>
      <c r="AB20">
        <v>9.7089270388343447</v>
      </c>
      <c r="AC20">
        <v>7.1403389343228385</v>
      </c>
      <c r="AD20">
        <v>6.7184479007743949</v>
      </c>
      <c r="AE20">
        <v>12.148201677424733</v>
      </c>
      <c r="AF20">
        <v>0</v>
      </c>
      <c r="AG20">
        <v>0</v>
      </c>
      <c r="AH20">
        <v>11.495300850080039</v>
      </c>
      <c r="AI20">
        <v>0.87572908830887441</v>
      </c>
      <c r="AJ20">
        <v>0</v>
      </c>
      <c r="AK20">
        <v>16.911583371473604</v>
      </c>
      <c r="AL20">
        <v>19.501120981497422</v>
      </c>
      <c r="AM20">
        <v>3.8835709455543665</v>
      </c>
      <c r="AN20">
        <v>0</v>
      </c>
      <c r="AO20">
        <v>0</v>
      </c>
      <c r="AP20">
        <v>0.66089997009146662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670.68356818722964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101.47919544359948</v>
      </c>
      <c r="L21">
        <v>0</v>
      </c>
      <c r="M21">
        <v>0</v>
      </c>
      <c r="N21">
        <v>28.50111191712049</v>
      </c>
      <c r="O21">
        <v>47.798996134058264</v>
      </c>
      <c r="P21">
        <v>63.761141604981177</v>
      </c>
      <c r="Q21">
        <v>2.9004528358208947</v>
      </c>
      <c r="R21">
        <v>5.2071540404970085</v>
      </c>
      <c r="S21">
        <v>3.8686739676750936</v>
      </c>
      <c r="T21">
        <v>0</v>
      </c>
      <c r="U21">
        <v>269.78677042460401</v>
      </c>
      <c r="V21">
        <v>5.1104876341948318</v>
      </c>
      <c r="W21">
        <v>11.404021881540862</v>
      </c>
      <c r="X21">
        <v>24.291306692283563</v>
      </c>
      <c r="Y21">
        <v>0</v>
      </c>
      <c r="Z21">
        <v>4.8068651639999995</v>
      </c>
      <c r="AA21">
        <v>10.355997755625884</v>
      </c>
      <c r="AB21">
        <v>9.7089270388343447</v>
      </c>
      <c r="AC21">
        <v>7.1403389343228385</v>
      </c>
      <c r="AD21">
        <v>8.9819482941031836</v>
      </c>
      <c r="AE21">
        <v>12.148201677424733</v>
      </c>
      <c r="AF21">
        <v>0</v>
      </c>
      <c r="AG21">
        <v>0</v>
      </c>
      <c r="AH21">
        <v>16.288887729757004</v>
      </c>
      <c r="AI21">
        <v>0.87572908830887441</v>
      </c>
      <c r="AJ21">
        <v>0</v>
      </c>
      <c r="AK21">
        <v>16.911583371473604</v>
      </c>
      <c r="AL21">
        <v>19.501120981497422</v>
      </c>
      <c r="AM21">
        <v>3.8835709455543665</v>
      </c>
      <c r="AN21">
        <v>0</v>
      </c>
      <c r="AO21">
        <v>0</v>
      </c>
      <c r="AP21">
        <v>0.66089997009146662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691.19037333775964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88.030095966400594</v>
      </c>
      <c r="L22">
        <v>0</v>
      </c>
      <c r="M22">
        <v>0</v>
      </c>
      <c r="N22">
        <v>28.50111191712049</v>
      </c>
      <c r="O22">
        <v>47.798996134058264</v>
      </c>
      <c r="P22">
        <v>63.761141604981177</v>
      </c>
      <c r="Q22">
        <v>2.9004528358208947</v>
      </c>
      <c r="R22">
        <v>5.2071540404970085</v>
      </c>
      <c r="S22">
        <v>3.8686739676750936</v>
      </c>
      <c r="T22">
        <v>0</v>
      </c>
      <c r="U22">
        <v>269.78677042460401</v>
      </c>
      <c r="V22">
        <v>5.1104876341948318</v>
      </c>
      <c r="W22">
        <v>11.404021881540862</v>
      </c>
      <c r="X22">
        <v>24.291306692283563</v>
      </c>
      <c r="Y22">
        <v>0</v>
      </c>
      <c r="Z22">
        <v>4.8068651639999995</v>
      </c>
      <c r="AA22">
        <v>10.355997755625884</v>
      </c>
      <c r="AB22">
        <v>9.7089270388343447</v>
      </c>
      <c r="AC22">
        <v>7.1403389343228385</v>
      </c>
      <c r="AD22">
        <v>8.9819482941031836</v>
      </c>
      <c r="AE22">
        <v>12.148201677424733</v>
      </c>
      <c r="AF22">
        <v>0</v>
      </c>
      <c r="AG22">
        <v>0</v>
      </c>
      <c r="AH22">
        <v>16.288887729757004</v>
      </c>
      <c r="AI22">
        <v>0.87572908830887441</v>
      </c>
      <c r="AJ22">
        <v>0</v>
      </c>
      <c r="AK22">
        <v>16.911583371473604</v>
      </c>
      <c r="AL22">
        <v>19.501120981497422</v>
      </c>
      <c r="AM22">
        <v>3.8835709455543665</v>
      </c>
      <c r="AN22">
        <v>0</v>
      </c>
      <c r="AO22">
        <v>0</v>
      </c>
      <c r="AP22">
        <v>0.66089997009146662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677.7412738605608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88.030586339081395</v>
      </c>
      <c r="L23">
        <v>0</v>
      </c>
      <c r="M23">
        <v>0</v>
      </c>
      <c r="N23">
        <v>28.50111191712049</v>
      </c>
      <c r="O23">
        <v>47.798996134058264</v>
      </c>
      <c r="P23">
        <v>63.761141604981177</v>
      </c>
      <c r="Q23">
        <v>2.9004528358208947</v>
      </c>
      <c r="R23">
        <v>5.2071540404970085</v>
      </c>
      <c r="S23">
        <v>3.8686739676750936</v>
      </c>
      <c r="T23">
        <v>0</v>
      </c>
      <c r="U23">
        <v>269.78677042460401</v>
      </c>
      <c r="V23">
        <v>5.1104876341948318</v>
      </c>
      <c r="W23">
        <v>11.404021881540862</v>
      </c>
      <c r="X23">
        <v>24.291306692283563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7.1403389343228385</v>
      </c>
      <c r="AD23">
        <v>8.9819482941031836</v>
      </c>
      <c r="AE23">
        <v>12.148201677424733</v>
      </c>
      <c r="AF23">
        <v>0</v>
      </c>
      <c r="AG23">
        <v>0</v>
      </c>
      <c r="AH23">
        <v>16.661205184549555</v>
      </c>
      <c r="AI23">
        <v>0.87572908830887441</v>
      </c>
      <c r="AJ23">
        <v>0</v>
      </c>
      <c r="AK23">
        <v>16.911583371473604</v>
      </c>
      <c r="AL23">
        <v>19.501120981497422</v>
      </c>
      <c r="AM23">
        <v>3.8835709455543665</v>
      </c>
      <c r="AN23">
        <v>0</v>
      </c>
      <c r="AO23">
        <v>0</v>
      </c>
      <c r="AP23">
        <v>2.989785204095444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680.44296692203829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88.030586339081395</v>
      </c>
      <c r="L24">
        <v>0</v>
      </c>
      <c r="M24">
        <v>0</v>
      </c>
      <c r="N24">
        <v>28.50111191712049</v>
      </c>
      <c r="O24">
        <v>47.798996134058264</v>
      </c>
      <c r="P24">
        <v>63.761141604981177</v>
      </c>
      <c r="Q24">
        <v>2.8994924119076546</v>
      </c>
      <c r="R24">
        <v>5.2071540404970085</v>
      </c>
      <c r="S24">
        <v>3.9775229687203795</v>
      </c>
      <c r="T24">
        <v>0</v>
      </c>
      <c r="U24">
        <v>269.78677042460401</v>
      </c>
      <c r="V24">
        <v>5.1104876341948318</v>
      </c>
      <c r="W24">
        <v>11.404021881540862</v>
      </c>
      <c r="X24">
        <v>24.291306692283563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7.1403389343228385</v>
      </c>
      <c r="AD24">
        <v>8.9819482941031836</v>
      </c>
      <c r="AE24">
        <v>12.148201677424733</v>
      </c>
      <c r="AF24">
        <v>0</v>
      </c>
      <c r="AG24">
        <v>0</v>
      </c>
      <c r="AH24">
        <v>17.242951059257202</v>
      </c>
      <c r="AI24">
        <v>0.87572908830887441</v>
      </c>
      <c r="AJ24">
        <v>0</v>
      </c>
      <c r="AK24">
        <v>16.911583371473604</v>
      </c>
      <c r="AL24">
        <v>19.501120981497422</v>
      </c>
      <c r="AM24">
        <v>3.8835709455543665</v>
      </c>
      <c r="AN24">
        <v>0</v>
      </c>
      <c r="AO24">
        <v>0</v>
      </c>
      <c r="AP24">
        <v>2.989785204095444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681.13260137387783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88.030586339081395</v>
      </c>
      <c r="L25">
        <v>0</v>
      </c>
      <c r="M25">
        <v>0</v>
      </c>
      <c r="N25">
        <v>28.50111191712049</v>
      </c>
      <c r="O25">
        <v>47.798996134058264</v>
      </c>
      <c r="P25">
        <v>63.761141604981177</v>
      </c>
      <c r="Q25">
        <v>2.8994924119076546</v>
      </c>
      <c r="R25">
        <v>5.2071540404970085</v>
      </c>
      <c r="S25">
        <v>3.8695696016577288</v>
      </c>
      <c r="T25">
        <v>0</v>
      </c>
      <c r="U25">
        <v>269.78677042460401</v>
      </c>
      <c r="V25">
        <v>5.1104876341948318</v>
      </c>
      <c r="W25">
        <v>11.404021881540862</v>
      </c>
      <c r="X25">
        <v>24.291306692283563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7.1403389343228385</v>
      </c>
      <c r="AD25">
        <v>8.9819482941031836</v>
      </c>
      <c r="AE25">
        <v>12.148201677424733</v>
      </c>
      <c r="AF25">
        <v>0</v>
      </c>
      <c r="AG25">
        <v>0</v>
      </c>
      <c r="AH25">
        <v>20.942855590869613</v>
      </c>
      <c r="AI25">
        <v>0.87572908830887441</v>
      </c>
      <c r="AJ25">
        <v>0</v>
      </c>
      <c r="AK25">
        <v>16.911583371473604</v>
      </c>
      <c r="AL25">
        <v>19.501120981497422</v>
      </c>
      <c r="AM25">
        <v>3.8835709455543665</v>
      </c>
      <c r="AN25">
        <v>0</v>
      </c>
      <c r="AO25">
        <v>0</v>
      </c>
      <c r="AP25">
        <v>2.989785204095444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684.72455253842759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88.030586339081395</v>
      </c>
      <c r="L26">
        <v>0</v>
      </c>
      <c r="M26">
        <v>0</v>
      </c>
      <c r="N26">
        <v>28.50111191712049</v>
      </c>
      <c r="O26">
        <v>47.798996134058264</v>
      </c>
      <c r="P26">
        <v>63.761141604981177</v>
      </c>
      <c r="Q26">
        <v>2.8994924119076546</v>
      </c>
      <c r="R26">
        <v>5.2071540404970085</v>
      </c>
      <c r="S26">
        <v>3.8695696016577288</v>
      </c>
      <c r="T26">
        <v>0</v>
      </c>
      <c r="U26">
        <v>269.78677042460401</v>
      </c>
      <c r="V26">
        <v>5.1104876341948318</v>
      </c>
      <c r="W26">
        <v>11.404021881540862</v>
      </c>
      <c r="X26">
        <v>24.291306692283563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7.1403389343228385</v>
      </c>
      <c r="AD26">
        <v>8.9819482941031836</v>
      </c>
      <c r="AE26">
        <v>12.148201677424733</v>
      </c>
      <c r="AF26">
        <v>0</v>
      </c>
      <c r="AG26">
        <v>0</v>
      </c>
      <c r="AH26">
        <v>20.942855590869613</v>
      </c>
      <c r="AI26">
        <v>0.87572908830887441</v>
      </c>
      <c r="AJ26">
        <v>0</v>
      </c>
      <c r="AK26">
        <v>16.911583371473604</v>
      </c>
      <c r="AL26">
        <v>19.501120981497422</v>
      </c>
      <c r="AM26">
        <v>3.8835709455543665</v>
      </c>
      <c r="AN26">
        <v>0</v>
      </c>
      <c r="AO26">
        <v>0</v>
      </c>
      <c r="AP26">
        <v>0.66089997009146662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682.39566730442357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88.030586339081395</v>
      </c>
      <c r="L27">
        <v>0</v>
      </c>
      <c r="M27">
        <v>0</v>
      </c>
      <c r="N27">
        <v>28.50111191712049</v>
      </c>
      <c r="O27">
        <v>47.798996134058264</v>
      </c>
      <c r="P27">
        <v>61.603753980815341</v>
      </c>
      <c r="Q27">
        <v>2.9004528358208947</v>
      </c>
      <c r="R27">
        <v>2.8079055106052762</v>
      </c>
      <c r="S27">
        <v>3.8686739676750936</v>
      </c>
      <c r="T27">
        <v>0</v>
      </c>
      <c r="U27">
        <v>269.78677042460401</v>
      </c>
      <c r="V27">
        <v>5.1104876341948318</v>
      </c>
      <c r="W27">
        <v>11.404021881540862</v>
      </c>
      <c r="X27">
        <v>24.291306692283563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7.1403389343228385</v>
      </c>
      <c r="AD27">
        <v>8.9819482941031836</v>
      </c>
      <c r="AE27">
        <v>12.148201677424733</v>
      </c>
      <c r="AF27">
        <v>0</v>
      </c>
      <c r="AG27">
        <v>0</v>
      </c>
      <c r="AH27">
        <v>25.596823667845086</v>
      </c>
      <c r="AI27">
        <v>1.251041766623169</v>
      </c>
      <c r="AJ27">
        <v>0</v>
      </c>
      <c r="AK27">
        <v>16.911583371473604</v>
      </c>
      <c r="AL27">
        <v>19.501120981497422</v>
      </c>
      <c r="AM27">
        <v>3.8835709455543665</v>
      </c>
      <c r="AN27">
        <v>0</v>
      </c>
      <c r="AO27">
        <v>0</v>
      </c>
      <c r="AP27">
        <v>0.66089997009146662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682.86837669558645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88.030586339081395</v>
      </c>
      <c r="L28">
        <v>0</v>
      </c>
      <c r="M28">
        <v>0</v>
      </c>
      <c r="N28">
        <v>28.50111191712049</v>
      </c>
      <c r="O28">
        <v>47.798996134058264</v>
      </c>
      <c r="P28">
        <v>61.603753980815341</v>
      </c>
      <c r="Q28">
        <v>2.9004528358208947</v>
      </c>
      <c r="R28">
        <v>2.8079055106052762</v>
      </c>
      <c r="S28">
        <v>3.8686739676750936</v>
      </c>
      <c r="T28">
        <v>0</v>
      </c>
      <c r="U28">
        <v>269.78677042460401</v>
      </c>
      <c r="V28">
        <v>5.1104876341948318</v>
      </c>
      <c r="W28">
        <v>11.404021881540862</v>
      </c>
      <c r="X28">
        <v>24.291306692283563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7.1403389343228385</v>
      </c>
      <c r="AD28">
        <v>8.9819482941031836</v>
      </c>
      <c r="AE28">
        <v>12.148201677424733</v>
      </c>
      <c r="AF28">
        <v>0</v>
      </c>
      <c r="AG28">
        <v>0</v>
      </c>
      <c r="AH28">
        <v>25.596823667845086</v>
      </c>
      <c r="AI28">
        <v>1.8765625439866505</v>
      </c>
      <c r="AJ28">
        <v>0</v>
      </c>
      <c r="AK28">
        <v>16.911583371473604</v>
      </c>
      <c r="AL28">
        <v>19.501120981497422</v>
      </c>
      <c r="AM28">
        <v>3.8835709455543665</v>
      </c>
      <c r="AN28">
        <v>0</v>
      </c>
      <c r="AO28">
        <v>0</v>
      </c>
      <c r="AP28">
        <v>0.66089997009146662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683.49389747295004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88.030586339081395</v>
      </c>
      <c r="L29">
        <v>0</v>
      </c>
      <c r="M29">
        <v>0</v>
      </c>
      <c r="N29">
        <v>28.50111191712049</v>
      </c>
      <c r="O29">
        <v>47.798996134058264</v>
      </c>
      <c r="P29">
        <v>61.603753980815341</v>
      </c>
      <c r="Q29">
        <v>2.9007970647098067</v>
      </c>
      <c r="R29">
        <v>2.8078432730329523</v>
      </c>
      <c r="S29">
        <v>3.8677173629550321</v>
      </c>
      <c r="T29">
        <v>0</v>
      </c>
      <c r="U29">
        <v>269.78677042460401</v>
      </c>
      <c r="V29">
        <v>5.1104876341948318</v>
      </c>
      <c r="W29">
        <v>11.404021881540862</v>
      </c>
      <c r="X29">
        <v>24.291306692283563</v>
      </c>
      <c r="Y29">
        <v>0</v>
      </c>
      <c r="Z29">
        <v>4.8068651639999995</v>
      </c>
      <c r="AA29">
        <v>10.355997755625884</v>
      </c>
      <c r="AB29">
        <v>9.7089270388343447</v>
      </c>
      <c r="AC29">
        <v>7.1403389343228385</v>
      </c>
      <c r="AD29">
        <v>8.9819482941031836</v>
      </c>
      <c r="AE29">
        <v>12.148201677424733</v>
      </c>
      <c r="AF29">
        <v>0</v>
      </c>
      <c r="AG29">
        <v>0</v>
      </c>
      <c r="AH29">
        <v>25.596823667845086</v>
      </c>
      <c r="AI29">
        <v>12.051284358284828</v>
      </c>
      <c r="AJ29">
        <v>0</v>
      </c>
      <c r="AK29">
        <v>16.911583371473604</v>
      </c>
      <c r="AL29">
        <v>19.501120981497422</v>
      </c>
      <c r="AM29">
        <v>3.8835709455543665</v>
      </c>
      <c r="AN29">
        <v>0</v>
      </c>
      <c r="AO29">
        <v>0</v>
      </c>
      <c r="AP29">
        <v>0.66089997009146662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693.66794467384466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88.030586339081395</v>
      </c>
      <c r="L30">
        <v>0</v>
      </c>
      <c r="M30">
        <v>0</v>
      </c>
      <c r="N30">
        <v>28.50111191712049</v>
      </c>
      <c r="O30">
        <v>47.798996134058264</v>
      </c>
      <c r="P30">
        <v>61.603753980815341</v>
      </c>
      <c r="Q30">
        <v>2.9007970647098067</v>
      </c>
      <c r="R30">
        <v>2.8078432730329523</v>
      </c>
      <c r="S30">
        <v>3.8677173629550321</v>
      </c>
      <c r="T30">
        <v>0</v>
      </c>
      <c r="U30">
        <v>269.78677042460401</v>
      </c>
      <c r="V30">
        <v>5.1104876341948318</v>
      </c>
      <c r="W30">
        <v>11.404021881540862</v>
      </c>
      <c r="X30">
        <v>24.291306692283563</v>
      </c>
      <c r="Y30">
        <v>0</v>
      </c>
      <c r="Z30">
        <v>4.8068651639999995</v>
      </c>
      <c r="AA30">
        <v>10.355997755625884</v>
      </c>
      <c r="AB30">
        <v>9.7089270388343447</v>
      </c>
      <c r="AC30">
        <v>7.1403389343228385</v>
      </c>
      <c r="AD30">
        <v>8.9819482941031836</v>
      </c>
      <c r="AE30">
        <v>12.148201677424733</v>
      </c>
      <c r="AF30">
        <v>0</v>
      </c>
      <c r="AG30">
        <v>0</v>
      </c>
      <c r="AH30">
        <v>25.596823667845086</v>
      </c>
      <c r="AI30">
        <v>12.051284358284828</v>
      </c>
      <c r="AJ30">
        <v>0</v>
      </c>
      <c r="AK30">
        <v>16.911583371473604</v>
      </c>
      <c r="AL30">
        <v>19.501120981497422</v>
      </c>
      <c r="AM30">
        <v>3.8835709455543665</v>
      </c>
      <c r="AN30">
        <v>0</v>
      </c>
      <c r="AO30">
        <v>0</v>
      </c>
      <c r="AP30">
        <v>0.66089997009146662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693.66794467384466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88.030586339081395</v>
      </c>
      <c r="L31">
        <v>0</v>
      </c>
      <c r="M31">
        <v>0</v>
      </c>
      <c r="N31">
        <v>28.50111191712049</v>
      </c>
      <c r="O31">
        <v>47.798996134058264</v>
      </c>
      <c r="P31">
        <v>61.603753980815341</v>
      </c>
      <c r="Q31">
        <v>2.9007970647098067</v>
      </c>
      <c r="R31">
        <v>2.8078432730329523</v>
      </c>
      <c r="S31">
        <v>3.8677173629550321</v>
      </c>
      <c r="T31">
        <v>0</v>
      </c>
      <c r="U31">
        <v>269.78677042460401</v>
      </c>
      <c r="V31">
        <v>5.1102159244114009</v>
      </c>
      <c r="W31">
        <v>11.402935490424646</v>
      </c>
      <c r="X31">
        <v>24.293248902254657</v>
      </c>
      <c r="Y31">
        <v>0</v>
      </c>
      <c r="Z31">
        <v>4.8068651639999995</v>
      </c>
      <c r="AA31">
        <v>10.355997755625884</v>
      </c>
      <c r="AB31">
        <v>9.7089270388343447</v>
      </c>
      <c r="AC31">
        <v>7.1403389343228385</v>
      </c>
      <c r="AD31">
        <v>6.7184479007743949</v>
      </c>
      <c r="AE31">
        <v>12.148201677424733</v>
      </c>
      <c r="AF31">
        <v>0</v>
      </c>
      <c r="AG31">
        <v>0</v>
      </c>
      <c r="AH31">
        <v>25.596823667845086</v>
      </c>
      <c r="AI31">
        <v>12.051284358284828</v>
      </c>
      <c r="AJ31">
        <v>0</v>
      </c>
      <c r="AK31">
        <v>16.911583371473604</v>
      </c>
      <c r="AL31">
        <v>19.501120981497422</v>
      </c>
      <c r="AM31">
        <v>3.8835709455543665</v>
      </c>
      <c r="AN31">
        <v>0</v>
      </c>
      <c r="AO31">
        <v>0</v>
      </c>
      <c r="AP31">
        <v>0.66089997009146662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691.40502838958741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88.030586339081395</v>
      </c>
      <c r="L32">
        <v>0</v>
      </c>
      <c r="M32">
        <v>0</v>
      </c>
      <c r="N32">
        <v>28.50111191712049</v>
      </c>
      <c r="O32">
        <v>47.798996134058264</v>
      </c>
      <c r="P32">
        <v>61.603753980815341</v>
      </c>
      <c r="Q32">
        <v>2.9085824315352697</v>
      </c>
      <c r="R32">
        <v>2.8093862677824273</v>
      </c>
      <c r="S32">
        <v>3.8687071733067731</v>
      </c>
      <c r="T32">
        <v>0</v>
      </c>
      <c r="U32">
        <v>269.78677042460401</v>
      </c>
      <c r="V32">
        <v>5.1072825654450265</v>
      </c>
      <c r="W32">
        <v>11.402935490424646</v>
      </c>
      <c r="X32">
        <v>24.293248902254657</v>
      </c>
      <c r="Y32">
        <v>0</v>
      </c>
      <c r="Z32">
        <v>4.8068651639999995</v>
      </c>
      <c r="AA32">
        <v>10.355997755625884</v>
      </c>
      <c r="AB32">
        <v>9.7089270388343447</v>
      </c>
      <c r="AC32">
        <v>7.1403389343228385</v>
      </c>
      <c r="AD32">
        <v>6.7184479007743949</v>
      </c>
      <c r="AE32">
        <v>12.148201677424733</v>
      </c>
      <c r="AF32">
        <v>0</v>
      </c>
      <c r="AG32">
        <v>0</v>
      </c>
      <c r="AH32">
        <v>25.596823667845086</v>
      </c>
      <c r="AI32">
        <v>12.051284358284828</v>
      </c>
      <c r="AJ32">
        <v>0</v>
      </c>
      <c r="AK32">
        <v>16.911583371473604</v>
      </c>
      <c r="AL32">
        <v>19.501120981497422</v>
      </c>
      <c r="AM32">
        <v>3.8835709455543665</v>
      </c>
      <c r="AN32">
        <v>0</v>
      </c>
      <c r="AO32">
        <v>0</v>
      </c>
      <c r="AP32">
        <v>0.66089997009146662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692.9043375333448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88.030586339081395</v>
      </c>
      <c r="L33">
        <v>0</v>
      </c>
      <c r="M33">
        <v>0</v>
      </c>
      <c r="N33">
        <v>28.499194911854744</v>
      </c>
      <c r="O33">
        <v>47.798996134058264</v>
      </c>
      <c r="P33">
        <v>61.603753980815341</v>
      </c>
      <c r="Q33">
        <v>2.9085824315352697</v>
      </c>
      <c r="R33">
        <v>2.8093862677824273</v>
      </c>
      <c r="S33">
        <v>3.8687071733067731</v>
      </c>
      <c r="T33">
        <v>0</v>
      </c>
      <c r="U33">
        <v>269.78677042460401</v>
      </c>
      <c r="V33">
        <v>5.1072825654450265</v>
      </c>
      <c r="W33">
        <v>11.402935490424646</v>
      </c>
      <c r="X33">
        <v>24.293248902254657</v>
      </c>
      <c r="Y33">
        <v>0</v>
      </c>
      <c r="Z33">
        <v>4.8068651639999995</v>
      </c>
      <c r="AA33">
        <v>10.355997755625884</v>
      </c>
      <c r="AB33">
        <v>9.7089270388343447</v>
      </c>
      <c r="AC33">
        <v>7.1403389343228385</v>
      </c>
      <c r="AD33">
        <v>6.7184479007743949</v>
      </c>
      <c r="AE33">
        <v>12.148201677424733</v>
      </c>
      <c r="AF33">
        <v>0</v>
      </c>
      <c r="AG33">
        <v>0</v>
      </c>
      <c r="AH33">
        <v>25.596823667845086</v>
      </c>
      <c r="AI33">
        <v>12.051284358284828</v>
      </c>
      <c r="AJ33">
        <v>0</v>
      </c>
      <c r="AK33">
        <v>16.911583371473604</v>
      </c>
      <c r="AL33">
        <v>19.501120981497422</v>
      </c>
      <c r="AM33">
        <v>3.8835709455543665</v>
      </c>
      <c r="AN33">
        <v>0</v>
      </c>
      <c r="AO33">
        <v>0</v>
      </c>
      <c r="AP33">
        <v>0.15735719620215413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692.39887775418993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88.030586339081395</v>
      </c>
      <c r="L34">
        <v>0</v>
      </c>
      <c r="M34">
        <v>0</v>
      </c>
      <c r="N34">
        <v>28.499194911854744</v>
      </c>
      <c r="O34">
        <v>47.796700530973446</v>
      </c>
      <c r="P34">
        <v>61.603753980815341</v>
      </c>
      <c r="Q34">
        <v>2.9085824315352697</v>
      </c>
      <c r="R34">
        <v>2.8093862677824273</v>
      </c>
      <c r="S34">
        <v>3.8687071733067731</v>
      </c>
      <c r="T34">
        <v>0</v>
      </c>
      <c r="U34">
        <v>269.78677042460401</v>
      </c>
      <c r="V34">
        <v>5.1072825654450265</v>
      </c>
      <c r="W34">
        <v>11.402935490424646</v>
      </c>
      <c r="X34">
        <v>24.293248902254657</v>
      </c>
      <c r="Y34">
        <v>0</v>
      </c>
      <c r="Z34">
        <v>4.8068651639999995</v>
      </c>
      <c r="AA34">
        <v>10.355997755625884</v>
      </c>
      <c r="AB34">
        <v>9.7089270388343447</v>
      </c>
      <c r="AC34">
        <v>7.1403389343228385</v>
      </c>
      <c r="AD34">
        <v>6.7184479007743949</v>
      </c>
      <c r="AE34">
        <v>12.148201677424733</v>
      </c>
      <c r="AF34">
        <v>0</v>
      </c>
      <c r="AG34">
        <v>0</v>
      </c>
      <c r="AH34">
        <v>25.596823667845086</v>
      </c>
      <c r="AI34">
        <v>12.051284358284828</v>
      </c>
      <c r="AJ34">
        <v>0</v>
      </c>
      <c r="AK34">
        <v>16.911583371473604</v>
      </c>
      <c r="AL34">
        <v>19.501120981497422</v>
      </c>
      <c r="AM34">
        <v>3.8835709455543665</v>
      </c>
      <c r="AN34">
        <v>0</v>
      </c>
      <c r="AO34">
        <v>0</v>
      </c>
      <c r="AP34">
        <v>0.15735719620215413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692.39658215110512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88.030586339081395</v>
      </c>
      <c r="L35">
        <v>0</v>
      </c>
      <c r="M35">
        <v>0</v>
      </c>
      <c r="N35">
        <v>28.499194911854744</v>
      </c>
      <c r="O35">
        <v>47.796700530973446</v>
      </c>
      <c r="P35">
        <v>61.603753980815341</v>
      </c>
      <c r="Q35">
        <v>2.9085824315352697</v>
      </c>
      <c r="R35">
        <v>2.8093862677824273</v>
      </c>
      <c r="S35">
        <v>3.8687071733067731</v>
      </c>
      <c r="T35">
        <v>0</v>
      </c>
      <c r="U35">
        <v>269.78677042460401</v>
      </c>
      <c r="V35">
        <v>5.1072825654450265</v>
      </c>
      <c r="W35">
        <v>10.051169963658388</v>
      </c>
      <c r="X35">
        <v>20.062682206528191</v>
      </c>
      <c r="Y35">
        <v>0</v>
      </c>
      <c r="Z35">
        <v>4.8068651639999995</v>
      </c>
      <c r="AA35">
        <v>10.355997755625884</v>
      </c>
      <c r="AB35">
        <v>9.7089270388343447</v>
      </c>
      <c r="AC35">
        <v>7.1403389343228385</v>
      </c>
      <c r="AD35">
        <v>6.7184479007743949</v>
      </c>
      <c r="AE35">
        <v>12.148201677424733</v>
      </c>
      <c r="AF35">
        <v>0</v>
      </c>
      <c r="AG35">
        <v>0</v>
      </c>
      <c r="AH35">
        <v>25.596823667845086</v>
      </c>
      <c r="AI35">
        <v>1.8765625439866505</v>
      </c>
      <c r="AJ35">
        <v>0</v>
      </c>
      <c r="AK35">
        <v>16.911583371473604</v>
      </c>
      <c r="AL35">
        <v>19.501120981497422</v>
      </c>
      <c r="AM35">
        <v>3.8835709455543665</v>
      </c>
      <c r="AN35">
        <v>0</v>
      </c>
      <c r="AO35">
        <v>0</v>
      </c>
      <c r="AP35">
        <v>0.15735719620215413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675.14760378351696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88.030586339081395</v>
      </c>
      <c r="L36">
        <v>0</v>
      </c>
      <c r="M36">
        <v>0</v>
      </c>
      <c r="N36">
        <v>28.499194911854744</v>
      </c>
      <c r="O36">
        <v>47.796700530973446</v>
      </c>
      <c r="P36">
        <v>61.603753980815341</v>
      </c>
      <c r="Q36">
        <v>2.9085824315352697</v>
      </c>
      <c r="R36">
        <v>2.8093862677824273</v>
      </c>
      <c r="S36">
        <v>3.8687071733067731</v>
      </c>
      <c r="T36">
        <v>0</v>
      </c>
      <c r="U36">
        <v>269.78677042460401</v>
      </c>
      <c r="V36">
        <v>5.1072825654450265</v>
      </c>
      <c r="W36">
        <v>11.402935490424646</v>
      </c>
      <c r="X36">
        <v>24.293248902254657</v>
      </c>
      <c r="Y36">
        <v>0</v>
      </c>
      <c r="Z36">
        <v>4.8068651639999995</v>
      </c>
      <c r="AA36">
        <v>10.355997755625884</v>
      </c>
      <c r="AB36">
        <v>9.7089270388343447</v>
      </c>
      <c r="AC36">
        <v>7.1403389343228385</v>
      </c>
      <c r="AD36">
        <v>6.7184479007743949</v>
      </c>
      <c r="AE36">
        <v>12.148201677424733</v>
      </c>
      <c r="AF36">
        <v>0</v>
      </c>
      <c r="AG36">
        <v>0</v>
      </c>
      <c r="AH36">
        <v>25.596823667845086</v>
      </c>
      <c r="AI36">
        <v>0.78190123657460919</v>
      </c>
      <c r="AJ36">
        <v>0</v>
      </c>
      <c r="AK36">
        <v>16.911583371473604</v>
      </c>
      <c r="AL36">
        <v>19.501120981497422</v>
      </c>
      <c r="AM36">
        <v>3.8835709455543665</v>
      </c>
      <c r="AN36">
        <v>0</v>
      </c>
      <c r="AO36">
        <v>0</v>
      </c>
      <c r="AP36">
        <v>0.15735719620215413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679.63527469859775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88.030586339081395</v>
      </c>
      <c r="L37">
        <v>0</v>
      </c>
      <c r="M37">
        <v>0</v>
      </c>
      <c r="N37">
        <v>28.499194911854744</v>
      </c>
      <c r="O37">
        <v>47.796700530973446</v>
      </c>
      <c r="P37">
        <v>61.603753980815341</v>
      </c>
      <c r="Q37">
        <v>2.9085824315352697</v>
      </c>
      <c r="R37">
        <v>2.8093862677824273</v>
      </c>
      <c r="S37">
        <v>3.8687071733067731</v>
      </c>
      <c r="T37">
        <v>0</v>
      </c>
      <c r="U37">
        <v>269.78677042460401</v>
      </c>
      <c r="V37">
        <v>5.1072825654450265</v>
      </c>
      <c r="W37">
        <v>11.402935490424646</v>
      </c>
      <c r="X37">
        <v>24.293248902254657</v>
      </c>
      <c r="Y37">
        <v>0</v>
      </c>
      <c r="Z37">
        <v>4.8068651639999995</v>
      </c>
      <c r="AA37">
        <v>10.355997755625884</v>
      </c>
      <c r="AB37">
        <v>9.7089270388343447</v>
      </c>
      <c r="AC37">
        <v>7.1403389343228385</v>
      </c>
      <c r="AD37">
        <v>6.7184479007743949</v>
      </c>
      <c r="AE37">
        <v>12.148201677424733</v>
      </c>
      <c r="AF37">
        <v>0</v>
      </c>
      <c r="AG37">
        <v>0</v>
      </c>
      <c r="AH37">
        <v>25.596823667845086</v>
      </c>
      <c r="AI37">
        <v>0</v>
      </c>
      <c r="AJ37">
        <v>0</v>
      </c>
      <c r="AK37">
        <v>16.911583371473604</v>
      </c>
      <c r="AL37">
        <v>19.501120981497422</v>
      </c>
      <c r="AM37">
        <v>3.8835709455543665</v>
      </c>
      <c r="AN37">
        <v>0</v>
      </c>
      <c r="AO37">
        <v>0</v>
      </c>
      <c r="AP37">
        <v>0.15735719620215413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678.85337346202311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88.030586339081395</v>
      </c>
      <c r="L38">
        <v>0</v>
      </c>
      <c r="M38">
        <v>0</v>
      </c>
      <c r="N38">
        <v>28.499194911854744</v>
      </c>
      <c r="O38">
        <v>47.796700530973446</v>
      </c>
      <c r="P38">
        <v>61.603753980815341</v>
      </c>
      <c r="Q38">
        <v>2.9085824315352697</v>
      </c>
      <c r="R38">
        <v>2.8093862677824273</v>
      </c>
      <c r="S38">
        <v>3.8687071733067731</v>
      </c>
      <c r="T38">
        <v>0</v>
      </c>
      <c r="U38">
        <v>269.78677042460401</v>
      </c>
      <c r="V38">
        <v>5.1072825654450265</v>
      </c>
      <c r="W38">
        <v>11.402935490424646</v>
      </c>
      <c r="X38">
        <v>24.293248902254657</v>
      </c>
      <c r="Y38">
        <v>0</v>
      </c>
      <c r="Z38">
        <v>4.8068651639999995</v>
      </c>
      <c r="AA38">
        <v>10.355997755625884</v>
      </c>
      <c r="AB38">
        <v>9.7089270388343447</v>
      </c>
      <c r="AC38">
        <v>7.1403389343228385</v>
      </c>
      <c r="AD38">
        <v>6.7184479007743949</v>
      </c>
      <c r="AE38">
        <v>12.148201677424733</v>
      </c>
      <c r="AF38">
        <v>0</v>
      </c>
      <c r="AG38">
        <v>0</v>
      </c>
      <c r="AH38">
        <v>25.596823667845086</v>
      </c>
      <c r="AI38">
        <v>0</v>
      </c>
      <c r="AJ38">
        <v>0</v>
      </c>
      <c r="AK38">
        <v>16.911583371473604</v>
      </c>
      <c r="AL38">
        <v>19.501120981497422</v>
      </c>
      <c r="AM38">
        <v>3.8835709455543665</v>
      </c>
      <c r="AN38">
        <v>0</v>
      </c>
      <c r="AO38">
        <v>0</v>
      </c>
      <c r="AP38">
        <v>0.15735719620215413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678.85337346202311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88.030586339081395</v>
      </c>
      <c r="L39">
        <v>0</v>
      </c>
      <c r="M39">
        <v>0</v>
      </c>
      <c r="N39">
        <v>28.499194911854744</v>
      </c>
      <c r="O39">
        <v>46.375220407060404</v>
      </c>
      <c r="P39">
        <v>61.603753980815341</v>
      </c>
      <c r="Q39">
        <v>2.9085824315352697</v>
      </c>
      <c r="R39">
        <v>2.8093862677824273</v>
      </c>
      <c r="S39">
        <v>3.8687071733067731</v>
      </c>
      <c r="T39">
        <v>0</v>
      </c>
      <c r="U39">
        <v>269.78677042460401</v>
      </c>
      <c r="V39">
        <v>5.1072825654450265</v>
      </c>
      <c r="W39">
        <v>11.402935490424646</v>
      </c>
      <c r="X39">
        <v>24.293248902254657</v>
      </c>
      <c r="Y39">
        <v>0</v>
      </c>
      <c r="Z39">
        <v>4.8068651639999995</v>
      </c>
      <c r="AA39">
        <v>10.355997755625884</v>
      </c>
      <c r="AB39">
        <v>9.7089270388343447</v>
      </c>
      <c r="AC39">
        <v>7.1403389343228385</v>
      </c>
      <c r="AD39">
        <v>4.4789654093065794</v>
      </c>
      <c r="AE39">
        <v>12.148201677424733</v>
      </c>
      <c r="AF39">
        <v>0</v>
      </c>
      <c r="AG39">
        <v>0</v>
      </c>
      <c r="AH39">
        <v>25.596823667845086</v>
      </c>
      <c r="AI39">
        <v>0</v>
      </c>
      <c r="AJ39">
        <v>0</v>
      </c>
      <c r="AK39">
        <v>16.911583371473604</v>
      </c>
      <c r="AL39">
        <v>19.501120981497422</v>
      </c>
      <c r="AM39">
        <v>3.8835709455543665</v>
      </c>
      <c r="AN39">
        <v>0</v>
      </c>
      <c r="AO39">
        <v>0</v>
      </c>
      <c r="AP39">
        <v>0.15735719620215413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675.19241084664225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88.030586339081395</v>
      </c>
      <c r="L40">
        <v>0</v>
      </c>
      <c r="M40">
        <v>0</v>
      </c>
      <c r="N40">
        <v>28.499194911854744</v>
      </c>
      <c r="O40">
        <v>47.798996134058264</v>
      </c>
      <c r="P40">
        <v>61.603753980815341</v>
      </c>
      <c r="Q40">
        <v>2.9085824315352697</v>
      </c>
      <c r="R40">
        <v>2.8093862677824273</v>
      </c>
      <c r="S40">
        <v>3.8687071733067731</v>
      </c>
      <c r="T40">
        <v>0</v>
      </c>
      <c r="U40">
        <v>269.78677042460401</v>
      </c>
      <c r="V40">
        <v>5.1072825654450265</v>
      </c>
      <c r="W40">
        <v>11.402935490424646</v>
      </c>
      <c r="X40">
        <v>24.293248902254657</v>
      </c>
      <c r="Y40">
        <v>0</v>
      </c>
      <c r="Z40">
        <v>4.8068651639999995</v>
      </c>
      <c r="AA40">
        <v>10.355997755625884</v>
      </c>
      <c r="AB40">
        <v>9.7089270388343447</v>
      </c>
      <c r="AC40">
        <v>7.1403389343228385</v>
      </c>
      <c r="AD40">
        <v>4.4789654093065794</v>
      </c>
      <c r="AE40">
        <v>12.148201677424733</v>
      </c>
      <c r="AF40">
        <v>0</v>
      </c>
      <c r="AG40">
        <v>0</v>
      </c>
      <c r="AH40">
        <v>25.596823667845086</v>
      </c>
      <c r="AI40">
        <v>0</v>
      </c>
      <c r="AJ40">
        <v>0</v>
      </c>
      <c r="AK40">
        <v>16.911583371473604</v>
      </c>
      <c r="AL40">
        <v>19.501120981497422</v>
      </c>
      <c r="AM40">
        <v>3.8835709455543665</v>
      </c>
      <c r="AN40">
        <v>0</v>
      </c>
      <c r="AO40">
        <v>0</v>
      </c>
      <c r="AP40">
        <v>0.15735719620215413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676.61618657363999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88.030586339081395</v>
      </c>
      <c r="L41">
        <v>0</v>
      </c>
      <c r="M41">
        <v>0</v>
      </c>
      <c r="N41">
        <v>28.041125043764058</v>
      </c>
      <c r="O41">
        <v>47.798996134058264</v>
      </c>
      <c r="P41">
        <v>61.603753980815341</v>
      </c>
      <c r="Q41">
        <v>2.9085824315352697</v>
      </c>
      <c r="R41">
        <v>2.8093862677824273</v>
      </c>
      <c r="S41">
        <v>3.8687071733067731</v>
      </c>
      <c r="T41">
        <v>0</v>
      </c>
      <c r="U41">
        <v>269.78677042460401</v>
      </c>
      <c r="V41">
        <v>5.1102159244114009</v>
      </c>
      <c r="W41">
        <v>10.051169963658388</v>
      </c>
      <c r="X41">
        <v>20.062682206528191</v>
      </c>
      <c r="Y41">
        <v>0</v>
      </c>
      <c r="Z41">
        <v>4.8068651639999995</v>
      </c>
      <c r="AA41">
        <v>6.9039985037505884</v>
      </c>
      <c r="AB41">
        <v>9.7089270388343447</v>
      </c>
      <c r="AC41">
        <v>7.1403389343228385</v>
      </c>
      <c r="AD41">
        <v>4.4789654093065794</v>
      </c>
      <c r="AE41">
        <v>12.148201677424733</v>
      </c>
      <c r="AF41">
        <v>0</v>
      </c>
      <c r="AG41">
        <v>0</v>
      </c>
      <c r="AH41">
        <v>25.596823667845086</v>
      </c>
      <c r="AI41">
        <v>0</v>
      </c>
      <c r="AJ41">
        <v>0</v>
      </c>
      <c r="AK41">
        <v>16.911583371473604</v>
      </c>
      <c r="AL41">
        <v>19.501120981497422</v>
      </c>
      <c r="AM41">
        <v>3.8835709455543665</v>
      </c>
      <c r="AN41">
        <v>0</v>
      </c>
      <c r="AO41">
        <v>0</v>
      </c>
      <c r="AP41">
        <v>0.15735719620215413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667.12671859014779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88.030221035508362</v>
      </c>
      <c r="L42">
        <v>0</v>
      </c>
      <c r="M42">
        <v>0</v>
      </c>
      <c r="N42">
        <v>28.50111191712049</v>
      </c>
      <c r="O42">
        <v>47.798996134058264</v>
      </c>
      <c r="P42">
        <v>61.603753980815341</v>
      </c>
      <c r="Q42">
        <v>2.9007970647098067</v>
      </c>
      <c r="R42">
        <v>2.8078432730329523</v>
      </c>
      <c r="S42">
        <v>3.8677173629550321</v>
      </c>
      <c r="T42">
        <v>0</v>
      </c>
      <c r="U42">
        <v>269.78677042460401</v>
      </c>
      <c r="V42">
        <v>5.1102159244114009</v>
      </c>
      <c r="W42">
        <v>10.051169963658388</v>
      </c>
      <c r="X42">
        <v>20.062682206528191</v>
      </c>
      <c r="Y42">
        <v>0</v>
      </c>
      <c r="Z42">
        <v>4.8068651639999995</v>
      </c>
      <c r="AA42">
        <v>6.9039985037505884</v>
      </c>
      <c r="AB42">
        <v>9.7089270388343447</v>
      </c>
      <c r="AC42">
        <v>7.1403389343228385</v>
      </c>
      <c r="AD42">
        <v>4.4789654093065794</v>
      </c>
      <c r="AE42">
        <v>12.148201677424733</v>
      </c>
      <c r="AF42">
        <v>0</v>
      </c>
      <c r="AG42">
        <v>0</v>
      </c>
      <c r="AH42">
        <v>25.596823667845086</v>
      </c>
      <c r="AI42">
        <v>0</v>
      </c>
      <c r="AJ42">
        <v>0</v>
      </c>
      <c r="AK42">
        <v>16.911583371473604</v>
      </c>
      <c r="AL42">
        <v>19.501120981497422</v>
      </c>
      <c r="AM42">
        <v>3.8835709455543665</v>
      </c>
      <c r="AN42">
        <v>0</v>
      </c>
      <c r="AO42">
        <v>0</v>
      </c>
      <c r="AP42">
        <v>0.15735719620215413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667.57602198800453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88.030221035508362</v>
      </c>
      <c r="L43">
        <v>0</v>
      </c>
      <c r="M43">
        <v>0</v>
      </c>
      <c r="N43">
        <v>28.50111191712049</v>
      </c>
      <c r="O43">
        <v>47.798996134058264</v>
      </c>
      <c r="P43">
        <v>61.603753980815341</v>
      </c>
      <c r="Q43">
        <v>2.9007970647098067</v>
      </c>
      <c r="R43">
        <v>2.8078432730329523</v>
      </c>
      <c r="S43">
        <v>3.8677173629550321</v>
      </c>
      <c r="T43">
        <v>0</v>
      </c>
      <c r="U43">
        <v>269.78677042460401</v>
      </c>
      <c r="V43">
        <v>5.1102159244114009</v>
      </c>
      <c r="W43">
        <v>11.402935490424646</v>
      </c>
      <c r="X43">
        <v>24.293248902254657</v>
      </c>
      <c r="Y43">
        <v>0</v>
      </c>
      <c r="Z43">
        <v>4.8068651639999995</v>
      </c>
      <c r="AA43">
        <v>6.9039985037505884</v>
      </c>
      <c r="AB43">
        <v>9.7089270388343447</v>
      </c>
      <c r="AC43">
        <v>7.1403389343228385</v>
      </c>
      <c r="AD43">
        <v>4.4789654093065794</v>
      </c>
      <c r="AE43">
        <v>12.148201677424733</v>
      </c>
      <c r="AF43">
        <v>0</v>
      </c>
      <c r="AG43">
        <v>0</v>
      </c>
      <c r="AH43">
        <v>22.990601484297223</v>
      </c>
      <c r="AI43">
        <v>0</v>
      </c>
      <c r="AJ43">
        <v>0</v>
      </c>
      <c r="AK43">
        <v>16.911583371473604</v>
      </c>
      <c r="AL43">
        <v>19.501120981497422</v>
      </c>
      <c r="AM43">
        <v>3.8835709455543665</v>
      </c>
      <c r="AN43">
        <v>0</v>
      </c>
      <c r="AO43">
        <v>0</v>
      </c>
      <c r="AP43">
        <v>2.4862424302061314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672.8810172609534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88.030221035508362</v>
      </c>
      <c r="L44">
        <v>0</v>
      </c>
      <c r="M44">
        <v>0</v>
      </c>
      <c r="N44">
        <v>28.50111191712049</v>
      </c>
      <c r="O44">
        <v>47.798996134058264</v>
      </c>
      <c r="P44">
        <v>61.603753980815341</v>
      </c>
      <c r="Q44">
        <v>2.9007970647098067</v>
      </c>
      <c r="R44">
        <v>2.8078432730329523</v>
      </c>
      <c r="S44">
        <v>3.8677173629550321</v>
      </c>
      <c r="T44">
        <v>0</v>
      </c>
      <c r="U44">
        <v>269.78677042460401</v>
      </c>
      <c r="V44">
        <v>5.1102159244114009</v>
      </c>
      <c r="W44">
        <v>11.402935490424646</v>
      </c>
      <c r="X44">
        <v>24.293248902254657</v>
      </c>
      <c r="Y44">
        <v>0</v>
      </c>
      <c r="Z44">
        <v>4.8068651639999995</v>
      </c>
      <c r="AA44">
        <v>6.9039985037505884</v>
      </c>
      <c r="AB44">
        <v>9.7089270388343447</v>
      </c>
      <c r="AC44">
        <v>7.1403389343228385</v>
      </c>
      <c r="AD44">
        <v>4.4789654093065794</v>
      </c>
      <c r="AE44">
        <v>12.148201677424733</v>
      </c>
      <c r="AF44">
        <v>0</v>
      </c>
      <c r="AG44">
        <v>0</v>
      </c>
      <c r="AH44">
        <v>22.990601484297223</v>
      </c>
      <c r="AI44">
        <v>0</v>
      </c>
      <c r="AJ44">
        <v>0</v>
      </c>
      <c r="AK44">
        <v>16.911583371473604</v>
      </c>
      <c r="AL44">
        <v>19.501120981497422</v>
      </c>
      <c r="AM44">
        <v>3.8835709455543665</v>
      </c>
      <c r="AN44">
        <v>0</v>
      </c>
      <c r="AO44">
        <v>0</v>
      </c>
      <c r="AP44">
        <v>2.4862424302061314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674.37294159175053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88.030221035508362</v>
      </c>
      <c r="L45">
        <v>0</v>
      </c>
      <c r="M45">
        <v>0</v>
      </c>
      <c r="N45">
        <v>28.50111191712049</v>
      </c>
      <c r="O45">
        <v>47.798996134058264</v>
      </c>
      <c r="P45">
        <v>61.603753980815341</v>
      </c>
      <c r="Q45">
        <v>2.9007970647098067</v>
      </c>
      <c r="R45">
        <v>2.8078432730329523</v>
      </c>
      <c r="S45">
        <v>3.8677173629550321</v>
      </c>
      <c r="T45">
        <v>0</v>
      </c>
      <c r="U45">
        <v>269.78677042460401</v>
      </c>
      <c r="V45">
        <v>5.1102159244114009</v>
      </c>
      <c r="W45">
        <v>11.402935490424646</v>
      </c>
      <c r="X45">
        <v>24.293248902254657</v>
      </c>
      <c r="Y45">
        <v>0</v>
      </c>
      <c r="Z45">
        <v>4.8068651639999995</v>
      </c>
      <c r="AA45">
        <v>6.9039985037505884</v>
      </c>
      <c r="AB45">
        <v>9.7089270388343447</v>
      </c>
      <c r="AC45">
        <v>7.1403389343228385</v>
      </c>
      <c r="AD45">
        <v>4.4789654093065794</v>
      </c>
      <c r="AE45">
        <v>12.148201677424733</v>
      </c>
      <c r="AF45">
        <v>0</v>
      </c>
      <c r="AG45">
        <v>0</v>
      </c>
      <c r="AH45">
        <v>22.990601484297223</v>
      </c>
      <c r="AI45">
        <v>0</v>
      </c>
      <c r="AJ45">
        <v>0</v>
      </c>
      <c r="AK45">
        <v>16.911583371473604</v>
      </c>
      <c r="AL45">
        <v>19.501120981497422</v>
      </c>
      <c r="AM45">
        <v>3.8835709455543665</v>
      </c>
      <c r="AN45">
        <v>0</v>
      </c>
      <c r="AO45">
        <v>0</v>
      </c>
      <c r="AP45">
        <v>2.4862424302061314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674.37294159175053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88.030221035508362</v>
      </c>
      <c r="L46">
        <v>0</v>
      </c>
      <c r="M46">
        <v>0</v>
      </c>
      <c r="N46">
        <v>28.50111191712049</v>
      </c>
      <c r="O46">
        <v>47.798996134058264</v>
      </c>
      <c r="P46">
        <v>61.603753980815341</v>
      </c>
      <c r="Q46">
        <v>2.9007970647098067</v>
      </c>
      <c r="R46">
        <v>2.8078432730329523</v>
      </c>
      <c r="S46">
        <v>3.8677173629550321</v>
      </c>
      <c r="T46">
        <v>0</v>
      </c>
      <c r="U46">
        <v>269.78677042460401</v>
      </c>
      <c r="V46">
        <v>5.1102159244114009</v>
      </c>
      <c r="W46">
        <v>11.402935490424646</v>
      </c>
      <c r="X46">
        <v>24.293248902254657</v>
      </c>
      <c r="Y46">
        <v>0</v>
      </c>
      <c r="Z46">
        <v>4.8068651639999995</v>
      </c>
      <c r="AA46">
        <v>3.1057122962962973</v>
      </c>
      <c r="AB46">
        <v>9.7089270388343447</v>
      </c>
      <c r="AC46">
        <v>7.1403389343228385</v>
      </c>
      <c r="AD46">
        <v>4.4789654093065794</v>
      </c>
      <c r="AE46">
        <v>12.148201677424733</v>
      </c>
      <c r="AF46">
        <v>0</v>
      </c>
      <c r="AG46">
        <v>0</v>
      </c>
      <c r="AH46">
        <v>22.990601484297223</v>
      </c>
      <c r="AI46">
        <v>0</v>
      </c>
      <c r="AJ46">
        <v>0</v>
      </c>
      <c r="AK46">
        <v>16.911583371473604</v>
      </c>
      <c r="AL46">
        <v>19.501120981497422</v>
      </c>
      <c r="AM46">
        <v>3.8835709455543665</v>
      </c>
      <c r="AN46">
        <v>0</v>
      </c>
      <c r="AO46">
        <v>0</v>
      </c>
      <c r="AP46">
        <v>0.15735719620215413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668.24577015029217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88.030221035508362</v>
      </c>
      <c r="L47">
        <v>6.920849446221732</v>
      </c>
      <c r="M47">
        <v>0</v>
      </c>
      <c r="N47">
        <v>28.499939857045607</v>
      </c>
      <c r="O47">
        <v>47.798996134058264</v>
      </c>
      <c r="P47">
        <v>61.603753980815341</v>
      </c>
      <c r="Q47">
        <v>2.9007970647098067</v>
      </c>
      <c r="R47">
        <v>2.8078432730329523</v>
      </c>
      <c r="S47">
        <v>3.8677173629550321</v>
      </c>
      <c r="T47">
        <v>0</v>
      </c>
      <c r="U47">
        <v>269.78677042460401</v>
      </c>
      <c r="V47">
        <v>5.1102159244114009</v>
      </c>
      <c r="W47">
        <v>11.402935490424646</v>
      </c>
      <c r="X47">
        <v>24.293248902254657</v>
      </c>
      <c r="Y47">
        <v>0</v>
      </c>
      <c r="Z47">
        <v>4.8068651639999995</v>
      </c>
      <c r="AA47">
        <v>3.4519992518752942</v>
      </c>
      <c r="AB47">
        <v>9.7089270388343447</v>
      </c>
      <c r="AC47">
        <v>7.1403389343228385</v>
      </c>
      <c r="AD47">
        <v>4.4789654093065794</v>
      </c>
      <c r="AE47">
        <v>12.148201677424733</v>
      </c>
      <c r="AF47">
        <v>0</v>
      </c>
      <c r="AG47">
        <v>0</v>
      </c>
      <c r="AH47">
        <v>22.990601484297223</v>
      </c>
      <c r="AI47">
        <v>0</v>
      </c>
      <c r="AJ47">
        <v>0</v>
      </c>
      <c r="AK47">
        <v>16.911583371473604</v>
      </c>
      <c r="AL47">
        <v>19.501120981497422</v>
      </c>
      <c r="AM47">
        <v>3.8835709455543665</v>
      </c>
      <c r="AN47">
        <v>0</v>
      </c>
      <c r="AO47">
        <v>0</v>
      </c>
      <c r="AP47">
        <v>0.15735719620215413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674.01981016122079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88.030221035508362</v>
      </c>
      <c r="L48">
        <v>6.9209118850341129</v>
      </c>
      <c r="M48">
        <v>0</v>
      </c>
      <c r="N48">
        <v>28.499939857045607</v>
      </c>
      <c r="O48">
        <v>47.798996134058264</v>
      </c>
      <c r="P48">
        <v>61.603753980815341</v>
      </c>
      <c r="Q48">
        <v>2.9007970647098067</v>
      </c>
      <c r="R48">
        <v>2.8078432730329523</v>
      </c>
      <c r="S48">
        <v>3.8677173629550321</v>
      </c>
      <c r="T48">
        <v>0</v>
      </c>
      <c r="U48">
        <v>269.78677042460401</v>
      </c>
      <c r="V48">
        <v>5.1102159244114009</v>
      </c>
      <c r="W48">
        <v>11.402935490424646</v>
      </c>
      <c r="X48">
        <v>24.293248902254657</v>
      </c>
      <c r="Y48">
        <v>0</v>
      </c>
      <c r="Z48">
        <v>4.8068651639999995</v>
      </c>
      <c r="AA48">
        <v>3.4519992518752942</v>
      </c>
      <c r="AB48">
        <v>9.7089270388343447</v>
      </c>
      <c r="AC48">
        <v>7.1403389343228385</v>
      </c>
      <c r="AD48">
        <v>4.4789654093065794</v>
      </c>
      <c r="AE48">
        <v>12.148201677424733</v>
      </c>
      <c r="AF48">
        <v>0</v>
      </c>
      <c r="AG48">
        <v>0</v>
      </c>
      <c r="AH48">
        <v>22.990601484297223</v>
      </c>
      <c r="AI48">
        <v>0</v>
      </c>
      <c r="AJ48">
        <v>0</v>
      </c>
      <c r="AK48">
        <v>16.911583371473604</v>
      </c>
      <c r="AL48">
        <v>19.501120981497422</v>
      </c>
      <c r="AM48">
        <v>3.8835709455543665</v>
      </c>
      <c r="AN48">
        <v>0</v>
      </c>
      <c r="AO48">
        <v>0</v>
      </c>
      <c r="AP48">
        <v>0.15735719620215413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674.01987260003318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88.030221035508362</v>
      </c>
      <c r="L49">
        <v>6.9209118850341129</v>
      </c>
      <c r="M49">
        <v>0</v>
      </c>
      <c r="N49">
        <v>28.499939857045607</v>
      </c>
      <c r="O49">
        <v>47.798996134058264</v>
      </c>
      <c r="P49">
        <v>61.603753980815341</v>
      </c>
      <c r="Q49">
        <v>2.9007970647098067</v>
      </c>
      <c r="R49">
        <v>2.8078432730329523</v>
      </c>
      <c r="S49">
        <v>3.8677173629550321</v>
      </c>
      <c r="T49">
        <v>0</v>
      </c>
      <c r="U49">
        <v>269.78677042460401</v>
      </c>
      <c r="V49">
        <v>5.1102159244114009</v>
      </c>
      <c r="W49">
        <v>11.402935490424646</v>
      </c>
      <c r="X49">
        <v>24.293248902254657</v>
      </c>
      <c r="Y49">
        <v>0</v>
      </c>
      <c r="Z49">
        <v>4.8068651639999995</v>
      </c>
      <c r="AA49">
        <v>3.4519992518752942</v>
      </c>
      <c r="AB49">
        <v>9.7089270388343447</v>
      </c>
      <c r="AC49">
        <v>7.1403389343228385</v>
      </c>
      <c r="AD49">
        <v>4.4789654093065794</v>
      </c>
      <c r="AE49">
        <v>12.148201677424733</v>
      </c>
      <c r="AF49">
        <v>0</v>
      </c>
      <c r="AG49">
        <v>0</v>
      </c>
      <c r="AH49">
        <v>22.990601484297223</v>
      </c>
      <c r="AI49">
        <v>0</v>
      </c>
      <c r="AJ49">
        <v>0</v>
      </c>
      <c r="AK49">
        <v>16.911583371473604</v>
      </c>
      <c r="AL49">
        <v>19.501120981497422</v>
      </c>
      <c r="AM49">
        <v>3.8835709455543665</v>
      </c>
      <c r="AN49">
        <v>0</v>
      </c>
      <c r="AO49">
        <v>0</v>
      </c>
      <c r="AP49">
        <v>0.15735719620215413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674.01987260003318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88.030221035508362</v>
      </c>
      <c r="L50">
        <v>6.9209118850341129</v>
      </c>
      <c r="M50">
        <v>0</v>
      </c>
      <c r="N50">
        <v>28.499939857045607</v>
      </c>
      <c r="O50">
        <v>47.798996134058264</v>
      </c>
      <c r="P50">
        <v>61.603753980815341</v>
      </c>
      <c r="Q50">
        <v>2.9007970647098067</v>
      </c>
      <c r="R50">
        <v>2.8078432730329523</v>
      </c>
      <c r="S50">
        <v>3.8677173629550321</v>
      </c>
      <c r="T50">
        <v>0</v>
      </c>
      <c r="U50">
        <v>269.78677042460401</v>
      </c>
      <c r="V50">
        <v>5.1102159244114009</v>
      </c>
      <c r="W50">
        <v>11.402935490424646</v>
      </c>
      <c r="X50">
        <v>24.293248902254657</v>
      </c>
      <c r="Y50">
        <v>0</v>
      </c>
      <c r="Z50">
        <v>4.8068651639999995</v>
      </c>
      <c r="AA50">
        <v>3.4519992518752942</v>
      </c>
      <c r="AB50">
        <v>9.7089270388343447</v>
      </c>
      <c r="AC50">
        <v>7.1403389343228385</v>
      </c>
      <c r="AD50">
        <v>4.4789654093065794</v>
      </c>
      <c r="AE50">
        <v>12.148201677424733</v>
      </c>
      <c r="AF50">
        <v>0</v>
      </c>
      <c r="AG50">
        <v>0</v>
      </c>
      <c r="AH50">
        <v>22.990601484297223</v>
      </c>
      <c r="AI50">
        <v>0</v>
      </c>
      <c r="AJ50">
        <v>0</v>
      </c>
      <c r="AK50">
        <v>16.911583371473604</v>
      </c>
      <c r="AL50">
        <v>19.501120981497422</v>
      </c>
      <c r="AM50">
        <v>3.8835709455543665</v>
      </c>
      <c r="AN50">
        <v>0</v>
      </c>
      <c r="AO50">
        <v>0</v>
      </c>
      <c r="AP50">
        <v>0.15735719620215413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674.01987260003318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88.030221035508362</v>
      </c>
      <c r="L51">
        <v>6.9209118850341129</v>
      </c>
      <c r="M51">
        <v>0</v>
      </c>
      <c r="N51">
        <v>28.499939857045607</v>
      </c>
      <c r="O51">
        <v>47.798996134058264</v>
      </c>
      <c r="P51">
        <v>61.603753980815341</v>
      </c>
      <c r="Q51">
        <v>2.9007970647098067</v>
      </c>
      <c r="R51">
        <v>2.8078432730329523</v>
      </c>
      <c r="S51">
        <v>3.8677173629550321</v>
      </c>
      <c r="T51">
        <v>0</v>
      </c>
      <c r="U51">
        <v>269.78677042460401</v>
      </c>
      <c r="V51">
        <v>5.1102159244114009</v>
      </c>
      <c r="W51">
        <v>11.402935490424646</v>
      </c>
      <c r="X51">
        <v>24.293248902254657</v>
      </c>
      <c r="Y51">
        <v>0</v>
      </c>
      <c r="Z51">
        <v>4.8068651639999995</v>
      </c>
      <c r="AA51">
        <v>3.4519992518752942</v>
      </c>
      <c r="AB51">
        <v>9.7089270388343447</v>
      </c>
      <c r="AC51">
        <v>7.1403389343228385</v>
      </c>
      <c r="AD51">
        <v>4.4789654093065794</v>
      </c>
      <c r="AE51">
        <v>12.148201677424733</v>
      </c>
      <c r="AF51">
        <v>0</v>
      </c>
      <c r="AG51">
        <v>0</v>
      </c>
      <c r="AH51">
        <v>17.242951059257202</v>
      </c>
      <c r="AI51">
        <v>0</v>
      </c>
      <c r="AJ51">
        <v>0</v>
      </c>
      <c r="AK51">
        <v>16.911583371473604</v>
      </c>
      <c r="AL51">
        <v>19.501120981497422</v>
      </c>
      <c r="AM51">
        <v>3.8835709455543665</v>
      </c>
      <c r="AN51">
        <v>0</v>
      </c>
      <c r="AO51">
        <v>0</v>
      </c>
      <c r="AP51">
        <v>0.15735719620215413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668.27222217499309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88.030221035508362</v>
      </c>
      <c r="L52">
        <v>6.9209118850341129</v>
      </c>
      <c r="M52">
        <v>0</v>
      </c>
      <c r="N52">
        <v>28.499939857045607</v>
      </c>
      <c r="O52">
        <v>47.798996134058264</v>
      </c>
      <c r="P52">
        <v>61.603753980815341</v>
      </c>
      <c r="Q52">
        <v>2.9007970647098067</v>
      </c>
      <c r="R52">
        <v>2.8078432730329523</v>
      </c>
      <c r="S52">
        <v>3.8677173629550321</v>
      </c>
      <c r="T52">
        <v>0</v>
      </c>
      <c r="U52">
        <v>269.78677042460401</v>
      </c>
      <c r="V52">
        <v>5.1102159244114009</v>
      </c>
      <c r="W52">
        <v>11.402935490424646</v>
      </c>
      <c r="X52">
        <v>24.293248902254657</v>
      </c>
      <c r="Y52">
        <v>0</v>
      </c>
      <c r="Z52">
        <v>4.8068651639999995</v>
      </c>
      <c r="AA52">
        <v>6.9039985037505884</v>
      </c>
      <c r="AB52">
        <v>9.7089270388343447</v>
      </c>
      <c r="AC52">
        <v>7.1403389343228385</v>
      </c>
      <c r="AD52">
        <v>4.4789654093065794</v>
      </c>
      <c r="AE52">
        <v>12.148201677424733</v>
      </c>
      <c r="AF52">
        <v>0</v>
      </c>
      <c r="AG52">
        <v>0</v>
      </c>
      <c r="AH52">
        <v>11.495300850080039</v>
      </c>
      <c r="AI52">
        <v>0</v>
      </c>
      <c r="AJ52">
        <v>0</v>
      </c>
      <c r="AK52">
        <v>16.911583371473604</v>
      </c>
      <c r="AL52">
        <v>19.501120981497422</v>
      </c>
      <c r="AM52">
        <v>3.8835709455543665</v>
      </c>
      <c r="AN52">
        <v>0</v>
      </c>
      <c r="AO52">
        <v>0</v>
      </c>
      <c r="AP52">
        <v>0.15735719620215413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665.97657121769123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88.030221035508362</v>
      </c>
      <c r="L53">
        <v>3.3895308535491111</v>
      </c>
      <c r="M53">
        <v>0</v>
      </c>
      <c r="N53">
        <v>28.499939857045607</v>
      </c>
      <c r="O53">
        <v>47.798996134058264</v>
      </c>
      <c r="P53">
        <v>61.603753980815341</v>
      </c>
      <c r="Q53">
        <v>2.9007970647098067</v>
      </c>
      <c r="R53">
        <v>2.8078432730329523</v>
      </c>
      <c r="S53">
        <v>3.8677173629550321</v>
      </c>
      <c r="T53">
        <v>0</v>
      </c>
      <c r="U53">
        <v>269.78677042460401</v>
      </c>
      <c r="V53">
        <v>2.9003984637473081</v>
      </c>
      <c r="W53">
        <v>5.8020420197368425</v>
      </c>
      <c r="X53">
        <v>11.610860281967213</v>
      </c>
      <c r="Y53">
        <v>0</v>
      </c>
      <c r="Z53">
        <v>4.8068651639999995</v>
      </c>
      <c r="AA53">
        <v>10.355997755625884</v>
      </c>
      <c r="AB53">
        <v>9.7089270388343447</v>
      </c>
      <c r="AC53">
        <v>7.1403389343228385</v>
      </c>
      <c r="AD53">
        <v>4.4789654093065794</v>
      </c>
      <c r="AE53">
        <v>12.148201677424733</v>
      </c>
      <c r="AF53">
        <v>0</v>
      </c>
      <c r="AG53">
        <v>0</v>
      </c>
      <c r="AH53">
        <v>11.495300850080039</v>
      </c>
      <c r="AI53">
        <v>0</v>
      </c>
      <c r="AJ53">
        <v>0</v>
      </c>
      <c r="AK53">
        <v>16.911583371473604</v>
      </c>
      <c r="AL53">
        <v>19.501120981497422</v>
      </c>
      <c r="AM53">
        <v>3.8835709455543665</v>
      </c>
      <c r="AN53">
        <v>0</v>
      </c>
      <c r="AO53">
        <v>0</v>
      </c>
      <c r="AP53">
        <v>0.28324269920629669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645.52997538944635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88.030221035508362</v>
      </c>
      <c r="L54">
        <v>3.3895308535491111</v>
      </c>
      <c r="M54">
        <v>0</v>
      </c>
      <c r="N54">
        <v>28.499939857045607</v>
      </c>
      <c r="O54">
        <v>47.798996134058264</v>
      </c>
      <c r="P54">
        <v>61.603753980815341</v>
      </c>
      <c r="Q54">
        <v>2.9007970647098067</v>
      </c>
      <c r="R54">
        <v>2.8078432730329523</v>
      </c>
      <c r="S54">
        <v>3.8677173629550321</v>
      </c>
      <c r="T54">
        <v>0</v>
      </c>
      <c r="U54">
        <v>269.78677042460401</v>
      </c>
      <c r="V54">
        <v>2.9003984637473081</v>
      </c>
      <c r="W54">
        <v>5.8020420197368425</v>
      </c>
      <c r="X54">
        <v>11.610860281967213</v>
      </c>
      <c r="Y54">
        <v>0</v>
      </c>
      <c r="Z54">
        <v>4.8068651639999995</v>
      </c>
      <c r="AA54">
        <v>10.355997755625884</v>
      </c>
      <c r="AB54">
        <v>9.7089270388343447</v>
      </c>
      <c r="AC54">
        <v>7.1403389343228385</v>
      </c>
      <c r="AD54">
        <v>4.4789654093065794</v>
      </c>
      <c r="AE54">
        <v>12.148201677424733</v>
      </c>
      <c r="AF54">
        <v>0</v>
      </c>
      <c r="AG54">
        <v>0</v>
      </c>
      <c r="AH54">
        <v>11.495300850080039</v>
      </c>
      <c r="AI54">
        <v>0</v>
      </c>
      <c r="AJ54">
        <v>0</v>
      </c>
      <c r="AK54">
        <v>16.911583371473604</v>
      </c>
      <c r="AL54">
        <v>19.501120981497422</v>
      </c>
      <c r="AM54">
        <v>3.8835709455543665</v>
      </c>
      <c r="AN54">
        <v>0</v>
      </c>
      <c r="AO54">
        <v>0</v>
      </c>
      <c r="AP54">
        <v>0.28324269920629669</v>
      </c>
      <c r="AQ54">
        <v>0</v>
      </c>
      <c r="AR54">
        <v>8.5446571384057979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645.52997538944635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88.029940951167148</v>
      </c>
      <c r="L55">
        <v>3.3895308535491111</v>
      </c>
      <c r="M55">
        <v>0</v>
      </c>
      <c r="N55">
        <v>28.499939857045607</v>
      </c>
      <c r="O55">
        <v>47.798996134058264</v>
      </c>
      <c r="P55">
        <v>61.603753980815341</v>
      </c>
      <c r="Q55">
        <v>2.9007970647098067</v>
      </c>
      <c r="R55">
        <v>2.8003803436426113</v>
      </c>
      <c r="S55">
        <v>3.8677173629550321</v>
      </c>
      <c r="T55">
        <v>0</v>
      </c>
      <c r="U55">
        <v>269.78677042460401</v>
      </c>
      <c r="V55">
        <v>2.9003984637473081</v>
      </c>
      <c r="W55">
        <v>5.798578926208652</v>
      </c>
      <c r="X55">
        <v>11.61158467052441</v>
      </c>
      <c r="Y55">
        <v>0</v>
      </c>
      <c r="Z55">
        <v>4.8068651639999995</v>
      </c>
      <c r="AA55">
        <v>10.355997755625884</v>
      </c>
      <c r="AB55">
        <v>9.7089270388343447</v>
      </c>
      <c r="AC55">
        <v>7.1403389343228385</v>
      </c>
      <c r="AD55">
        <v>2.2394824914678155</v>
      </c>
      <c r="AE55">
        <v>12.148201677424733</v>
      </c>
      <c r="AF55">
        <v>0</v>
      </c>
      <c r="AG55">
        <v>0</v>
      </c>
      <c r="AH55">
        <v>11.495300850080039</v>
      </c>
      <c r="AI55">
        <v>0</v>
      </c>
      <c r="AJ55">
        <v>0</v>
      </c>
      <c r="AK55">
        <v>16.911583371473604</v>
      </c>
      <c r="AL55">
        <v>19.501120981497422</v>
      </c>
      <c r="AM55">
        <v>3.8835709455543665</v>
      </c>
      <c r="AN55">
        <v>0</v>
      </c>
      <c r="AO55">
        <v>0</v>
      </c>
      <c r="AP55">
        <v>0.28324269920629669</v>
      </c>
      <c r="AQ55">
        <v>0</v>
      </c>
      <c r="AR55">
        <v>8.5446571384057979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643.28001075290524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88.029940951167148</v>
      </c>
      <c r="L56">
        <v>3.3895308535491111</v>
      </c>
      <c r="M56">
        <v>0</v>
      </c>
      <c r="N56">
        <v>28.499939857045607</v>
      </c>
      <c r="O56">
        <v>47.798996134058264</v>
      </c>
      <c r="P56">
        <v>61.603753980815341</v>
      </c>
      <c r="Q56">
        <v>2.9007970647098067</v>
      </c>
      <c r="R56">
        <v>2.8003803436426113</v>
      </c>
      <c r="S56">
        <v>3.8677173629550321</v>
      </c>
      <c r="T56">
        <v>0</v>
      </c>
      <c r="U56">
        <v>269.78677042460401</v>
      </c>
      <c r="V56">
        <v>2.9003984637473081</v>
      </c>
      <c r="W56">
        <v>5.798578926208652</v>
      </c>
      <c r="X56">
        <v>11.61158467052441</v>
      </c>
      <c r="Y56">
        <v>0</v>
      </c>
      <c r="Z56">
        <v>4.8068651639999995</v>
      </c>
      <c r="AA56">
        <v>10.355997755625884</v>
      </c>
      <c r="AB56">
        <v>9.7089270388343447</v>
      </c>
      <c r="AC56">
        <v>7.1403389343228385</v>
      </c>
      <c r="AD56">
        <v>2.2394824914678155</v>
      </c>
      <c r="AE56">
        <v>12.148201677424733</v>
      </c>
      <c r="AF56">
        <v>0</v>
      </c>
      <c r="AG56">
        <v>0</v>
      </c>
      <c r="AH56">
        <v>11.495300850080039</v>
      </c>
      <c r="AI56">
        <v>0</v>
      </c>
      <c r="AJ56">
        <v>0</v>
      </c>
      <c r="AK56">
        <v>16.911583371473604</v>
      </c>
      <c r="AL56">
        <v>19.501120981497422</v>
      </c>
      <c r="AM56">
        <v>3.8835709455543665</v>
      </c>
      <c r="AN56">
        <v>0</v>
      </c>
      <c r="AO56">
        <v>0</v>
      </c>
      <c r="AP56">
        <v>0.28324269920629669</v>
      </c>
      <c r="AQ56">
        <v>0</v>
      </c>
      <c r="AR56">
        <v>8.5446571384057979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643.28001075290524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88.029940951167148</v>
      </c>
      <c r="L57">
        <v>3.3895308535491111</v>
      </c>
      <c r="M57">
        <v>0</v>
      </c>
      <c r="N57">
        <v>28.499939857045607</v>
      </c>
      <c r="O57">
        <v>47.798996134058264</v>
      </c>
      <c r="P57">
        <v>61.603753980815341</v>
      </c>
      <c r="Q57">
        <v>2.9007970647098067</v>
      </c>
      <c r="R57">
        <v>2.8003803436426113</v>
      </c>
      <c r="S57">
        <v>3.8677173629550321</v>
      </c>
      <c r="T57">
        <v>0</v>
      </c>
      <c r="U57">
        <v>269.78677042460401</v>
      </c>
      <c r="V57">
        <v>2.9003984637473081</v>
      </c>
      <c r="W57">
        <v>5.798578926208652</v>
      </c>
      <c r="X57">
        <v>11.61158467052441</v>
      </c>
      <c r="Y57">
        <v>0</v>
      </c>
      <c r="Z57">
        <v>4.8068651639999995</v>
      </c>
      <c r="AA57">
        <v>10.355997755625884</v>
      </c>
      <c r="AB57">
        <v>9.7089270388343447</v>
      </c>
      <c r="AC57">
        <v>7.1403389343228385</v>
      </c>
      <c r="AD57">
        <v>2.2394824914678155</v>
      </c>
      <c r="AE57">
        <v>12.148201677424733</v>
      </c>
      <c r="AF57">
        <v>0</v>
      </c>
      <c r="AG57">
        <v>0</v>
      </c>
      <c r="AH57">
        <v>11.495300850080039</v>
      </c>
      <c r="AI57">
        <v>0</v>
      </c>
      <c r="AJ57">
        <v>0</v>
      </c>
      <c r="AK57">
        <v>16.911583371473604</v>
      </c>
      <c r="AL57">
        <v>19.501120981497422</v>
      </c>
      <c r="AM57">
        <v>3.8835709455543665</v>
      </c>
      <c r="AN57">
        <v>0</v>
      </c>
      <c r="AO57">
        <v>0</v>
      </c>
      <c r="AP57">
        <v>0.28324269920629669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643.28001075290524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88.029940951167148</v>
      </c>
      <c r="L58">
        <v>3.3895308535491111</v>
      </c>
      <c r="M58">
        <v>0</v>
      </c>
      <c r="N58">
        <v>28.499939857045607</v>
      </c>
      <c r="O58">
        <v>47.798996134058264</v>
      </c>
      <c r="P58">
        <v>61.603753980815341</v>
      </c>
      <c r="Q58">
        <v>2.9007970647098067</v>
      </c>
      <c r="R58">
        <v>2.8003803436426113</v>
      </c>
      <c r="S58">
        <v>3.8677173629550321</v>
      </c>
      <c r="T58">
        <v>0</v>
      </c>
      <c r="U58">
        <v>269.78677042460401</v>
      </c>
      <c r="V58">
        <v>2.9003984637473081</v>
      </c>
      <c r="W58">
        <v>5.798578926208652</v>
      </c>
      <c r="X58">
        <v>11.61158467052441</v>
      </c>
      <c r="Y58">
        <v>0</v>
      </c>
      <c r="Z58">
        <v>4.8068651639999995</v>
      </c>
      <c r="AA58">
        <v>10.355997755625884</v>
      </c>
      <c r="AB58">
        <v>9.7089270388343447</v>
      </c>
      <c r="AC58">
        <v>7.1403389343228385</v>
      </c>
      <c r="AD58">
        <v>2.2394824914678155</v>
      </c>
      <c r="AE58">
        <v>12.148201677424733</v>
      </c>
      <c r="AF58">
        <v>0</v>
      </c>
      <c r="AG58">
        <v>0</v>
      </c>
      <c r="AH58">
        <v>11.495300850080039</v>
      </c>
      <c r="AI58">
        <v>0</v>
      </c>
      <c r="AJ58">
        <v>0</v>
      </c>
      <c r="AK58">
        <v>16.911583371473604</v>
      </c>
      <c r="AL58">
        <v>19.501120981497422</v>
      </c>
      <c r="AM58">
        <v>3.8835709455543665</v>
      </c>
      <c r="AN58">
        <v>0</v>
      </c>
      <c r="AO58">
        <v>0</v>
      </c>
      <c r="AP58">
        <v>0.28324269920629669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643.28001075290524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88.029940951167148</v>
      </c>
      <c r="L59">
        <v>3.3895308535491111</v>
      </c>
      <c r="M59">
        <v>0</v>
      </c>
      <c r="N59">
        <v>28.499939857045607</v>
      </c>
      <c r="O59">
        <v>47.798996134058264</v>
      </c>
      <c r="P59">
        <v>61.603753980815341</v>
      </c>
      <c r="Q59">
        <v>2.9004528358208947</v>
      </c>
      <c r="R59">
        <v>6.3417476530080483</v>
      </c>
      <c r="S59">
        <v>3.8686739676750936</v>
      </c>
      <c r="T59">
        <v>0</v>
      </c>
      <c r="U59">
        <v>269.78677042460401</v>
      </c>
      <c r="V59">
        <v>4.9214904631253216</v>
      </c>
      <c r="W59">
        <v>10.04892566338135</v>
      </c>
      <c r="X59">
        <v>24.126942466308698</v>
      </c>
      <c r="Y59">
        <v>0</v>
      </c>
      <c r="Z59">
        <v>4.8068651639999995</v>
      </c>
      <c r="AA59">
        <v>10.355997755625884</v>
      </c>
      <c r="AB59">
        <v>9.7089270388343447</v>
      </c>
      <c r="AC59">
        <v>7.1403389343228385</v>
      </c>
      <c r="AD59">
        <v>2.2394824914678155</v>
      </c>
      <c r="AE59">
        <v>12.148201677424733</v>
      </c>
      <c r="AF59">
        <v>0</v>
      </c>
      <c r="AG59">
        <v>0</v>
      </c>
      <c r="AH59">
        <v>11.495300850080039</v>
      </c>
      <c r="AI59">
        <v>0</v>
      </c>
      <c r="AJ59">
        <v>0</v>
      </c>
      <c r="AK59">
        <v>16.911583371473604</v>
      </c>
      <c r="AL59">
        <v>19.501120981497422</v>
      </c>
      <c r="AM59">
        <v>3.8835709455543665</v>
      </c>
      <c r="AN59">
        <v>0</v>
      </c>
      <c r="AO59">
        <v>0</v>
      </c>
      <c r="AP59">
        <v>0.28324269920629669</v>
      </c>
      <c r="AQ59">
        <v>0</v>
      </c>
      <c r="AR59">
        <v>10.036581469202897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667.10071130123401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88.029940951167148</v>
      </c>
      <c r="L60">
        <v>3.3895308535491111</v>
      </c>
      <c r="M60">
        <v>0</v>
      </c>
      <c r="N60">
        <v>28.499939857045607</v>
      </c>
      <c r="O60">
        <v>47.798996134058264</v>
      </c>
      <c r="P60">
        <v>61.603753980815341</v>
      </c>
      <c r="Q60">
        <v>2.9004528358208947</v>
      </c>
      <c r="R60">
        <v>6.3417476530080483</v>
      </c>
      <c r="S60">
        <v>3.8686739676750936</v>
      </c>
      <c r="T60">
        <v>0</v>
      </c>
      <c r="U60">
        <v>269.78677042460401</v>
      </c>
      <c r="V60">
        <v>5.1104876341948318</v>
      </c>
      <c r="W60">
        <v>10.04892566338135</v>
      </c>
      <c r="X60">
        <v>24.291306692283563</v>
      </c>
      <c r="Y60">
        <v>0</v>
      </c>
      <c r="Z60">
        <v>4.8068651639999995</v>
      </c>
      <c r="AA60">
        <v>10.355997755625884</v>
      </c>
      <c r="AB60">
        <v>9.7089270388343447</v>
      </c>
      <c r="AC60">
        <v>7.1403389343228385</v>
      </c>
      <c r="AD60">
        <v>2.2394824914678155</v>
      </c>
      <c r="AE60">
        <v>12.148201677424733</v>
      </c>
      <c r="AF60">
        <v>0</v>
      </c>
      <c r="AG60">
        <v>0</v>
      </c>
      <c r="AH60">
        <v>11.495300850080039</v>
      </c>
      <c r="AI60">
        <v>0</v>
      </c>
      <c r="AJ60">
        <v>0</v>
      </c>
      <c r="AK60">
        <v>16.911583371473604</v>
      </c>
      <c r="AL60">
        <v>19.501120981497422</v>
      </c>
      <c r="AM60">
        <v>3.8835709455543665</v>
      </c>
      <c r="AN60">
        <v>0</v>
      </c>
      <c r="AO60">
        <v>0</v>
      </c>
      <c r="AP60">
        <v>0.28324269920629669</v>
      </c>
      <c r="AQ60">
        <v>0</v>
      </c>
      <c r="AR60">
        <v>10.036581469202897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667.4540726982782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88.031039649989268</v>
      </c>
      <c r="L61">
        <v>3.3895308535491111</v>
      </c>
      <c r="M61">
        <v>0</v>
      </c>
      <c r="N61">
        <v>28.499939857045607</v>
      </c>
      <c r="O61">
        <v>47.798996134058264</v>
      </c>
      <c r="P61">
        <v>61.603753980815341</v>
      </c>
      <c r="Q61">
        <v>2.9004528358208947</v>
      </c>
      <c r="R61">
        <v>5.6709036430604067</v>
      </c>
      <c r="S61">
        <v>3.8686739676750936</v>
      </c>
      <c r="T61">
        <v>0</v>
      </c>
      <c r="U61">
        <v>269.78677042460401</v>
      </c>
      <c r="V61">
        <v>5.1104876341948318</v>
      </c>
      <c r="W61">
        <v>11.377391236607142</v>
      </c>
      <c r="X61">
        <v>24.291306692283563</v>
      </c>
      <c r="Y61">
        <v>0</v>
      </c>
      <c r="Z61">
        <v>4.8068651639999995</v>
      </c>
      <c r="AA61">
        <v>10.355997755625884</v>
      </c>
      <c r="AB61">
        <v>9.7089270388343447</v>
      </c>
      <c r="AC61">
        <v>7.1403389343228385</v>
      </c>
      <c r="AD61">
        <v>2.2394824914678155</v>
      </c>
      <c r="AE61">
        <v>12.148201677424733</v>
      </c>
      <c r="AF61">
        <v>0</v>
      </c>
      <c r="AG61">
        <v>0</v>
      </c>
      <c r="AH61">
        <v>17.312760676470806</v>
      </c>
      <c r="AI61">
        <v>0</v>
      </c>
      <c r="AJ61">
        <v>0</v>
      </c>
      <c r="AK61">
        <v>16.911583371473604</v>
      </c>
      <c r="AL61">
        <v>19.501120981497422</v>
      </c>
      <c r="AM61">
        <v>3.8835709455543665</v>
      </c>
      <c r="AN61">
        <v>0</v>
      </c>
      <c r="AO61">
        <v>0</v>
      </c>
      <c r="AP61">
        <v>0.75531428781275911</v>
      </c>
      <c r="AQ61">
        <v>0</v>
      </c>
      <c r="AR61">
        <v>10.036581469202897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674.40232437537566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88.030932082352948</v>
      </c>
      <c r="L62">
        <v>3.3895308535491111</v>
      </c>
      <c r="M62">
        <v>0</v>
      </c>
      <c r="N62">
        <v>28.499939857045607</v>
      </c>
      <c r="O62">
        <v>47.798996134058264</v>
      </c>
      <c r="P62">
        <v>61.603753980815341</v>
      </c>
      <c r="Q62">
        <v>5.3605538748286889</v>
      </c>
      <c r="R62">
        <v>6.6992750047908016</v>
      </c>
      <c r="S62">
        <v>6.4870764672897199</v>
      </c>
      <c r="T62">
        <v>0</v>
      </c>
      <c r="U62">
        <v>269.78677042460401</v>
      </c>
      <c r="V62">
        <v>5.1104876341948318</v>
      </c>
      <c r="W62">
        <v>11.404021881540862</v>
      </c>
      <c r="X62">
        <v>24.291306692283563</v>
      </c>
      <c r="Y62">
        <v>0</v>
      </c>
      <c r="Z62">
        <v>4.8068651639999995</v>
      </c>
      <c r="AA62">
        <v>10.355997755625884</v>
      </c>
      <c r="AB62">
        <v>9.7089270388343447</v>
      </c>
      <c r="AC62">
        <v>7.1403389343228385</v>
      </c>
      <c r="AD62">
        <v>2.2394824914678155</v>
      </c>
      <c r="AE62">
        <v>12.148201677424733</v>
      </c>
      <c r="AF62">
        <v>0</v>
      </c>
      <c r="AG62">
        <v>0</v>
      </c>
      <c r="AH62">
        <v>22.990601484297223</v>
      </c>
      <c r="AI62">
        <v>0.87572908830887441</v>
      </c>
      <c r="AJ62">
        <v>0</v>
      </c>
      <c r="AK62">
        <v>16.911583371473604</v>
      </c>
      <c r="AL62">
        <v>19.501120981497422</v>
      </c>
      <c r="AM62">
        <v>3.8835709455543665</v>
      </c>
      <c r="AN62">
        <v>0</v>
      </c>
      <c r="AO62">
        <v>0</v>
      </c>
      <c r="AP62">
        <v>0.75531428781275911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685.59736791836406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88.030844686645878</v>
      </c>
      <c r="L63">
        <v>3.3895308535491111</v>
      </c>
      <c r="M63">
        <v>0</v>
      </c>
      <c r="N63">
        <v>28.499939857045607</v>
      </c>
      <c r="O63">
        <v>47.798996134058264</v>
      </c>
      <c r="P63">
        <v>61.603753980815341</v>
      </c>
      <c r="Q63">
        <v>5.3605538748286889</v>
      </c>
      <c r="R63">
        <v>6.6992750047908016</v>
      </c>
      <c r="S63">
        <v>6.4870764672897199</v>
      </c>
      <c r="T63">
        <v>0</v>
      </c>
      <c r="U63">
        <v>269.78677042460401</v>
      </c>
      <c r="V63">
        <v>5.1104876341948318</v>
      </c>
      <c r="W63">
        <v>11.404021881540862</v>
      </c>
      <c r="X63">
        <v>24.291306692283563</v>
      </c>
      <c r="Y63">
        <v>0</v>
      </c>
      <c r="Z63">
        <v>4.8068651639999995</v>
      </c>
      <c r="AA63">
        <v>10.355997755625884</v>
      </c>
      <c r="AB63">
        <v>9.7089270388343447</v>
      </c>
      <c r="AC63">
        <v>7.1403389343228385</v>
      </c>
      <c r="AD63">
        <v>2.2394824914678155</v>
      </c>
      <c r="AE63">
        <v>12.148201677424733</v>
      </c>
      <c r="AF63">
        <v>0</v>
      </c>
      <c r="AG63">
        <v>0</v>
      </c>
      <c r="AH63">
        <v>28.73825190933724</v>
      </c>
      <c r="AI63">
        <v>0.87572908830887441</v>
      </c>
      <c r="AJ63">
        <v>0</v>
      </c>
      <c r="AK63">
        <v>16.911583371473604</v>
      </c>
      <c r="AL63">
        <v>19.501120981497422</v>
      </c>
      <c r="AM63">
        <v>3.8835709455543665</v>
      </c>
      <c r="AN63">
        <v>0</v>
      </c>
      <c r="AO63">
        <v>0</v>
      </c>
      <c r="AP63">
        <v>1.2273856224616406</v>
      </c>
      <c r="AQ63">
        <v>0</v>
      </c>
      <c r="AR63">
        <v>8.5446571384057979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691.81700228234581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88.030772275095728</v>
      </c>
      <c r="L64">
        <v>3.3895308535491111</v>
      </c>
      <c r="M64">
        <v>0</v>
      </c>
      <c r="N64">
        <v>28.499939857045607</v>
      </c>
      <c r="O64">
        <v>47.798996134058264</v>
      </c>
      <c r="P64">
        <v>61.603753980815341</v>
      </c>
      <c r="Q64">
        <v>5.3605538748286889</v>
      </c>
      <c r="R64">
        <v>6.6992750047908016</v>
      </c>
      <c r="S64">
        <v>6.4870764672897199</v>
      </c>
      <c r="T64">
        <v>0</v>
      </c>
      <c r="U64">
        <v>269.78677042460401</v>
      </c>
      <c r="V64">
        <v>5.1104876341948318</v>
      </c>
      <c r="W64">
        <v>11.404021881540862</v>
      </c>
      <c r="X64">
        <v>24.291306692283563</v>
      </c>
      <c r="Y64">
        <v>0</v>
      </c>
      <c r="Z64">
        <v>4.8068651639999995</v>
      </c>
      <c r="AA64">
        <v>10.355997755625884</v>
      </c>
      <c r="AB64">
        <v>9.7089270388343447</v>
      </c>
      <c r="AC64">
        <v>7.1403389343228385</v>
      </c>
      <c r="AD64">
        <v>2.2394824914678155</v>
      </c>
      <c r="AE64">
        <v>12.148201677424733</v>
      </c>
      <c r="AF64">
        <v>0</v>
      </c>
      <c r="AG64">
        <v>0</v>
      </c>
      <c r="AH64">
        <v>28.73825190933724</v>
      </c>
      <c r="AI64">
        <v>0.87572908830887441</v>
      </c>
      <c r="AJ64">
        <v>0</v>
      </c>
      <c r="AK64">
        <v>16.911583371473604</v>
      </c>
      <c r="AL64">
        <v>19.501120981497422</v>
      </c>
      <c r="AM64">
        <v>3.8835709455543665</v>
      </c>
      <c r="AN64">
        <v>0</v>
      </c>
      <c r="AO64">
        <v>0</v>
      </c>
      <c r="AP64">
        <v>1.2273856224616406</v>
      </c>
      <c r="AQ64">
        <v>0</v>
      </c>
      <c r="AR64">
        <v>8.5446571384057979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691.81692987079555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88.030421478403269</v>
      </c>
      <c r="L65">
        <v>3.3895308535491111</v>
      </c>
      <c r="M65">
        <v>0</v>
      </c>
      <c r="N65">
        <v>28.499939857045607</v>
      </c>
      <c r="O65">
        <v>47.798996134058264</v>
      </c>
      <c r="P65">
        <v>61.603753980815341</v>
      </c>
      <c r="Q65">
        <v>5.3605538748286889</v>
      </c>
      <c r="R65">
        <v>6.0293475043117217</v>
      </c>
      <c r="S65">
        <v>6.4870764672897199</v>
      </c>
      <c r="T65">
        <v>0</v>
      </c>
      <c r="U65">
        <v>269.78677042460401</v>
      </c>
      <c r="V65">
        <v>4.3699289430894304</v>
      </c>
      <c r="W65">
        <v>11.404021881540862</v>
      </c>
      <c r="X65">
        <v>24.291306692283563</v>
      </c>
      <c r="Y65">
        <v>0</v>
      </c>
      <c r="Z65">
        <v>4.8068651639999995</v>
      </c>
      <c r="AA65">
        <v>10.355997755625884</v>
      </c>
      <c r="AB65">
        <v>9.7089270388343447</v>
      </c>
      <c r="AC65">
        <v>7.1403389343228385</v>
      </c>
      <c r="AD65">
        <v>4.4893513792242343</v>
      </c>
      <c r="AE65">
        <v>12.148201677424733</v>
      </c>
      <c r="AF65">
        <v>0</v>
      </c>
      <c r="AG65">
        <v>0</v>
      </c>
      <c r="AH65">
        <v>28.73825190933724</v>
      </c>
      <c r="AI65">
        <v>0.87572908830887441</v>
      </c>
      <c r="AJ65">
        <v>0</v>
      </c>
      <c r="AK65">
        <v>16.911583371473604</v>
      </c>
      <c r="AL65">
        <v>19.501120981497422</v>
      </c>
      <c r="AM65">
        <v>3.8835709455543665</v>
      </c>
      <c r="AN65">
        <v>0</v>
      </c>
      <c r="AO65">
        <v>0</v>
      </c>
      <c r="AP65">
        <v>2.3288854879615584</v>
      </c>
      <c r="AQ65">
        <v>0</v>
      </c>
      <c r="AR65">
        <v>10.036581469202897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695.24938596657216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88.030421478403269</v>
      </c>
      <c r="L66">
        <v>3.3895308535491111</v>
      </c>
      <c r="M66">
        <v>0</v>
      </c>
      <c r="N66">
        <v>28.499939857045607</v>
      </c>
      <c r="O66">
        <v>47.798996134058264</v>
      </c>
      <c r="P66">
        <v>61.603753980815341</v>
      </c>
      <c r="Q66">
        <v>5.3605538748286889</v>
      </c>
      <c r="R66">
        <v>6.0293475043117217</v>
      </c>
      <c r="S66">
        <v>6.4870764672897199</v>
      </c>
      <c r="T66">
        <v>0</v>
      </c>
      <c r="U66">
        <v>269.78677042460401</v>
      </c>
      <c r="V66">
        <v>5.1104876341948318</v>
      </c>
      <c r="W66">
        <v>11.404021881540862</v>
      </c>
      <c r="X66">
        <v>24.291306692283563</v>
      </c>
      <c r="Y66">
        <v>0</v>
      </c>
      <c r="Z66">
        <v>4.8068651639999995</v>
      </c>
      <c r="AA66">
        <v>10.355997755625884</v>
      </c>
      <c r="AB66">
        <v>9.7089270388343447</v>
      </c>
      <c r="AC66">
        <v>7.1403389343228385</v>
      </c>
      <c r="AD66">
        <v>4.4893513792242343</v>
      </c>
      <c r="AE66">
        <v>12.148201677424733</v>
      </c>
      <c r="AF66">
        <v>0</v>
      </c>
      <c r="AG66">
        <v>0</v>
      </c>
      <c r="AH66">
        <v>28.73825190933724</v>
      </c>
      <c r="AI66">
        <v>0.87572908830887441</v>
      </c>
      <c r="AJ66">
        <v>0</v>
      </c>
      <c r="AK66">
        <v>16.911583371473604</v>
      </c>
      <c r="AL66">
        <v>19.501120981497422</v>
      </c>
      <c r="AM66">
        <v>3.8835709455543665</v>
      </c>
      <c r="AN66">
        <v>0</v>
      </c>
      <c r="AO66">
        <v>0</v>
      </c>
      <c r="AP66">
        <v>2.3288854879615584</v>
      </c>
      <c r="AQ66">
        <v>0</v>
      </c>
      <c r="AR66">
        <v>10.036581469202897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695.9899446576776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85.159953007441914</v>
      </c>
      <c r="L67">
        <v>6.6912612228310495</v>
      </c>
      <c r="M67">
        <v>0</v>
      </c>
      <c r="N67">
        <v>28.499939857045607</v>
      </c>
      <c r="O67">
        <v>47.798996134058264</v>
      </c>
      <c r="P67">
        <v>61.603753980815341</v>
      </c>
      <c r="Q67">
        <v>5.3605538748286889</v>
      </c>
      <c r="R67">
        <v>5.2083417579051385</v>
      </c>
      <c r="S67">
        <v>6.4870764672897199</v>
      </c>
      <c r="T67">
        <v>0</v>
      </c>
      <c r="U67">
        <v>269.78677042460401</v>
      </c>
      <c r="V67">
        <v>5.1104876341948318</v>
      </c>
      <c r="W67">
        <v>11.404021881540862</v>
      </c>
      <c r="X67">
        <v>24.291306692283563</v>
      </c>
      <c r="Y67">
        <v>0</v>
      </c>
      <c r="Z67">
        <v>3.2045767759999997</v>
      </c>
      <c r="AA67">
        <v>10.355997755625884</v>
      </c>
      <c r="AB67">
        <v>9.7089270388343447</v>
      </c>
      <c r="AC67">
        <v>7.1403389343228385</v>
      </c>
      <c r="AD67">
        <v>4.4893513792242343</v>
      </c>
      <c r="AE67">
        <v>12.148201677424733</v>
      </c>
      <c r="AF67">
        <v>0</v>
      </c>
      <c r="AG67">
        <v>0</v>
      </c>
      <c r="AH67">
        <v>28.73825190933724</v>
      </c>
      <c r="AI67">
        <v>0.87572908830887441</v>
      </c>
      <c r="AJ67">
        <v>0</v>
      </c>
      <c r="AK67">
        <v>16.911583371473604</v>
      </c>
      <c r="AL67">
        <v>19.501120981497422</v>
      </c>
      <c r="AM67">
        <v>3.8835709455543665</v>
      </c>
      <c r="AN67">
        <v>0</v>
      </c>
      <c r="AO67">
        <v>0</v>
      </c>
      <c r="AP67">
        <v>2.3288854879615584</v>
      </c>
      <c r="AQ67">
        <v>0</v>
      </c>
      <c r="AR67">
        <v>10.036581469202897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693.99791242159154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85.159953007441914</v>
      </c>
      <c r="L68">
        <v>6.6912612228310495</v>
      </c>
      <c r="M68">
        <v>0</v>
      </c>
      <c r="N68">
        <v>28.499939857045607</v>
      </c>
      <c r="O68">
        <v>47.798996134058264</v>
      </c>
      <c r="P68">
        <v>61.603753980815341</v>
      </c>
      <c r="Q68">
        <v>5.3605538748286889</v>
      </c>
      <c r="R68">
        <v>5.2083417579051385</v>
      </c>
      <c r="S68">
        <v>6.4870764672897199</v>
      </c>
      <c r="T68">
        <v>0</v>
      </c>
      <c r="U68">
        <v>269.78677042460401</v>
      </c>
      <c r="V68">
        <v>5.1104876341948318</v>
      </c>
      <c r="W68">
        <v>11.404021881540862</v>
      </c>
      <c r="X68">
        <v>24.291306692283563</v>
      </c>
      <c r="Y68">
        <v>0</v>
      </c>
      <c r="Z68">
        <v>3.2045767759999997</v>
      </c>
      <c r="AA68">
        <v>10.355997755625884</v>
      </c>
      <c r="AB68">
        <v>9.7089270388343447</v>
      </c>
      <c r="AC68">
        <v>7.1403389343228385</v>
      </c>
      <c r="AD68">
        <v>4.4893513792242343</v>
      </c>
      <c r="AE68">
        <v>12.148201677424733</v>
      </c>
      <c r="AF68">
        <v>0</v>
      </c>
      <c r="AG68">
        <v>0</v>
      </c>
      <c r="AH68">
        <v>28.73825190933724</v>
      </c>
      <c r="AI68">
        <v>0.87572908830887441</v>
      </c>
      <c r="AJ68">
        <v>0</v>
      </c>
      <c r="AK68">
        <v>16.911583371473604</v>
      </c>
      <c r="AL68">
        <v>19.501120981497422</v>
      </c>
      <c r="AM68">
        <v>3.8835709455543665</v>
      </c>
      <c r="AN68">
        <v>0</v>
      </c>
      <c r="AO68">
        <v>0</v>
      </c>
      <c r="AP68">
        <v>0.75531428781275911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690.93241689064564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85.159953007441914</v>
      </c>
      <c r="L69">
        <v>6.698585346256289</v>
      </c>
      <c r="M69">
        <v>0</v>
      </c>
      <c r="N69">
        <v>28.499939857045607</v>
      </c>
      <c r="O69">
        <v>47.798996134058264</v>
      </c>
      <c r="P69">
        <v>61.603753980815341</v>
      </c>
      <c r="Q69">
        <v>5.3605538748286889</v>
      </c>
      <c r="R69">
        <v>5.2071540404970085</v>
      </c>
      <c r="S69">
        <v>6.4870764672897199</v>
      </c>
      <c r="T69">
        <v>0</v>
      </c>
      <c r="U69">
        <v>269.78677042460401</v>
      </c>
      <c r="V69">
        <v>4.3699289430894304</v>
      </c>
      <c r="W69">
        <v>11.404021881540862</v>
      </c>
      <c r="X69">
        <v>24.291306692283563</v>
      </c>
      <c r="Y69">
        <v>0</v>
      </c>
      <c r="Z69">
        <v>3.2045767759999997</v>
      </c>
      <c r="AA69">
        <v>10.355997755625884</v>
      </c>
      <c r="AB69">
        <v>9.7089270388343447</v>
      </c>
      <c r="AC69">
        <v>7.1403389343228385</v>
      </c>
      <c r="AD69">
        <v>4.4893513792242343</v>
      </c>
      <c r="AE69">
        <v>12.148201677424733</v>
      </c>
      <c r="AF69">
        <v>0</v>
      </c>
      <c r="AG69">
        <v>0</v>
      </c>
      <c r="AH69">
        <v>28.73825190933724</v>
      </c>
      <c r="AI69">
        <v>0.87572908830887441</v>
      </c>
      <c r="AJ69">
        <v>0</v>
      </c>
      <c r="AK69">
        <v>16.911583371473604</v>
      </c>
      <c r="AL69">
        <v>19.501120981497422</v>
      </c>
      <c r="AM69">
        <v>3.8835709455543665</v>
      </c>
      <c r="AN69">
        <v>0</v>
      </c>
      <c r="AO69">
        <v>0</v>
      </c>
      <c r="AP69">
        <v>1.3847425647062142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690.82742288245095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85.159953007441914</v>
      </c>
      <c r="L70">
        <v>6.698585346256289</v>
      </c>
      <c r="M70">
        <v>0</v>
      </c>
      <c r="N70">
        <v>28.499939857045607</v>
      </c>
      <c r="O70">
        <v>47.798996134058264</v>
      </c>
      <c r="P70">
        <v>61.603753980815341</v>
      </c>
      <c r="Q70">
        <v>5.3605538748286889</v>
      </c>
      <c r="R70">
        <v>5.2071540404970085</v>
      </c>
      <c r="S70">
        <v>6.4870764672897199</v>
      </c>
      <c r="T70">
        <v>0</v>
      </c>
      <c r="U70">
        <v>269.78677042460401</v>
      </c>
      <c r="V70">
        <v>4.3699289430894304</v>
      </c>
      <c r="W70">
        <v>11.404021881540862</v>
      </c>
      <c r="X70">
        <v>24.291306692283563</v>
      </c>
      <c r="Y70">
        <v>0</v>
      </c>
      <c r="Z70">
        <v>3.2045767759999997</v>
      </c>
      <c r="AA70">
        <v>10.355997755625884</v>
      </c>
      <c r="AB70">
        <v>9.7089270388343447</v>
      </c>
      <c r="AC70">
        <v>7.1403389343228385</v>
      </c>
      <c r="AD70">
        <v>4.4893513792242343</v>
      </c>
      <c r="AE70">
        <v>12.148201677424733</v>
      </c>
      <c r="AF70">
        <v>0</v>
      </c>
      <c r="AG70">
        <v>0</v>
      </c>
      <c r="AH70">
        <v>34.485902334377258</v>
      </c>
      <c r="AI70">
        <v>0.87572908830887441</v>
      </c>
      <c r="AJ70">
        <v>0</v>
      </c>
      <c r="AK70">
        <v>16.911583371473604</v>
      </c>
      <c r="AL70">
        <v>19.501120981497422</v>
      </c>
      <c r="AM70">
        <v>3.8835709455543665</v>
      </c>
      <c r="AN70">
        <v>0</v>
      </c>
      <c r="AO70">
        <v>0</v>
      </c>
      <c r="AP70">
        <v>1.3847425647062142</v>
      </c>
      <c r="AQ70">
        <v>0</v>
      </c>
      <c r="AR70">
        <v>8.5446571384057979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696.57507330749081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85.159953007441914</v>
      </c>
      <c r="L71">
        <v>6.6595792283557786</v>
      </c>
      <c r="M71">
        <v>0</v>
      </c>
      <c r="N71">
        <v>28.499939857045607</v>
      </c>
      <c r="O71">
        <v>47.798996134058264</v>
      </c>
      <c r="P71">
        <v>61.603753980815341</v>
      </c>
      <c r="Q71">
        <v>5.3605538748286889</v>
      </c>
      <c r="R71">
        <v>5.2071540404970085</v>
      </c>
      <c r="S71">
        <v>6.4870764672897199</v>
      </c>
      <c r="T71">
        <v>0</v>
      </c>
      <c r="U71">
        <v>269.78677042460401</v>
      </c>
      <c r="V71">
        <v>5.1104876341948318</v>
      </c>
      <c r="W71">
        <v>11.404021881540862</v>
      </c>
      <c r="X71">
        <v>21.13842834438837</v>
      </c>
      <c r="Y71">
        <v>0</v>
      </c>
      <c r="Z71">
        <v>3.2045767759999997</v>
      </c>
      <c r="AA71">
        <v>10.355997755625884</v>
      </c>
      <c r="AB71">
        <v>9.7089270388343447</v>
      </c>
      <c r="AC71">
        <v>7.1403389343228385</v>
      </c>
      <c r="AD71">
        <v>4.4893513792242343</v>
      </c>
      <c r="AE71">
        <v>12.148201677424733</v>
      </c>
      <c r="AF71">
        <v>0</v>
      </c>
      <c r="AG71">
        <v>0</v>
      </c>
      <c r="AH71">
        <v>34.485902334377258</v>
      </c>
      <c r="AI71">
        <v>0.87572908830887441</v>
      </c>
      <c r="AJ71">
        <v>0</v>
      </c>
      <c r="AK71">
        <v>16.911583371473604</v>
      </c>
      <c r="AL71">
        <v>19.501120981497422</v>
      </c>
      <c r="AM71">
        <v>3.8835709455543665</v>
      </c>
      <c r="AN71">
        <v>0</v>
      </c>
      <c r="AO71">
        <v>0</v>
      </c>
      <c r="AP71">
        <v>1.3847425647062142</v>
      </c>
      <c r="AQ71">
        <v>0</v>
      </c>
      <c r="AR71">
        <v>8.5446571384057979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694.12374753280051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85.159953007441914</v>
      </c>
      <c r="L72">
        <v>6.6295811237235469</v>
      </c>
      <c r="M72">
        <v>0</v>
      </c>
      <c r="N72">
        <v>28.499939857045607</v>
      </c>
      <c r="O72">
        <v>47.798996134058264</v>
      </c>
      <c r="P72">
        <v>61.603753980815341</v>
      </c>
      <c r="Q72">
        <v>5.3605538748286889</v>
      </c>
      <c r="R72">
        <v>5.2071540404970085</v>
      </c>
      <c r="S72">
        <v>6.4870764672897199</v>
      </c>
      <c r="T72">
        <v>0</v>
      </c>
      <c r="U72">
        <v>269.78677042460401</v>
      </c>
      <c r="V72">
        <v>5.1104876341948318</v>
      </c>
      <c r="W72">
        <v>11.404021881540862</v>
      </c>
      <c r="X72">
        <v>21.13842834438837</v>
      </c>
      <c r="Y72">
        <v>0</v>
      </c>
      <c r="Z72">
        <v>3.2045767759999997</v>
      </c>
      <c r="AA72">
        <v>10.355997755625884</v>
      </c>
      <c r="AB72">
        <v>9.7089270388343447</v>
      </c>
      <c r="AC72">
        <v>7.1403389343228385</v>
      </c>
      <c r="AD72">
        <v>4.4893513792242343</v>
      </c>
      <c r="AE72">
        <v>12.148201677424733</v>
      </c>
      <c r="AF72">
        <v>0</v>
      </c>
      <c r="AG72">
        <v>0</v>
      </c>
      <c r="AH72">
        <v>34.485902334377258</v>
      </c>
      <c r="AI72">
        <v>0.87572908830887441</v>
      </c>
      <c r="AJ72">
        <v>0</v>
      </c>
      <c r="AK72">
        <v>16.911583371473604</v>
      </c>
      <c r="AL72">
        <v>19.501120981497422</v>
      </c>
      <c r="AM72">
        <v>3.8835709455543665</v>
      </c>
      <c r="AN72">
        <v>0</v>
      </c>
      <c r="AO72">
        <v>0</v>
      </c>
      <c r="AP72">
        <v>1.3847425647062142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694.09374942816817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85.159953007441914</v>
      </c>
      <c r="L73">
        <v>10.370322664387519</v>
      </c>
      <c r="M73">
        <v>0</v>
      </c>
      <c r="N73">
        <v>28.499939857045607</v>
      </c>
      <c r="O73">
        <v>47.798996134058264</v>
      </c>
      <c r="P73">
        <v>61.603753980815341</v>
      </c>
      <c r="Q73">
        <v>5.3605538748286889</v>
      </c>
      <c r="R73">
        <v>5.2071540404970085</v>
      </c>
      <c r="S73">
        <v>6.4870764672897199</v>
      </c>
      <c r="T73">
        <v>0</v>
      </c>
      <c r="U73">
        <v>227.98825428790201</v>
      </c>
      <c r="V73">
        <v>5.1104876341948318</v>
      </c>
      <c r="W73">
        <v>11.404021881540862</v>
      </c>
      <c r="X73">
        <v>21.13842834438837</v>
      </c>
      <c r="Y73">
        <v>0</v>
      </c>
      <c r="Z73">
        <v>3.2045767759999997</v>
      </c>
      <c r="AA73">
        <v>10.355997755625884</v>
      </c>
      <c r="AB73">
        <v>9.7089270388343447</v>
      </c>
      <c r="AC73">
        <v>7.1403389343228385</v>
      </c>
      <c r="AD73">
        <v>4.4893513792242343</v>
      </c>
      <c r="AE73">
        <v>12.148201677424733</v>
      </c>
      <c r="AF73">
        <v>0</v>
      </c>
      <c r="AG73">
        <v>0</v>
      </c>
      <c r="AH73">
        <v>34.485902334377258</v>
      </c>
      <c r="AI73">
        <v>0.87572908830887441</v>
      </c>
      <c r="AJ73">
        <v>0</v>
      </c>
      <c r="AK73">
        <v>16.911583371473604</v>
      </c>
      <c r="AL73">
        <v>19.501120981497422</v>
      </c>
      <c r="AM73">
        <v>3.8835709455543665</v>
      </c>
      <c r="AN73">
        <v>0</v>
      </c>
      <c r="AO73">
        <v>0</v>
      </c>
      <c r="AP73">
        <v>1.3847425647062142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656.03597483213025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85.159953007441914</v>
      </c>
      <c r="L74">
        <v>14.421397247929859</v>
      </c>
      <c r="M74">
        <v>0</v>
      </c>
      <c r="N74">
        <v>28.499939857045607</v>
      </c>
      <c r="O74">
        <v>47.798996134058264</v>
      </c>
      <c r="P74">
        <v>61.603753980815341</v>
      </c>
      <c r="Q74">
        <v>5.3605538748286889</v>
      </c>
      <c r="R74">
        <v>5.2071540404970085</v>
      </c>
      <c r="S74">
        <v>6.4870764672897199</v>
      </c>
      <c r="T74">
        <v>0</v>
      </c>
      <c r="U74">
        <v>227.98825428790201</v>
      </c>
      <c r="V74">
        <v>5.1104876341948318</v>
      </c>
      <c r="W74">
        <v>11.404021881540862</v>
      </c>
      <c r="X74">
        <v>21.13842834438837</v>
      </c>
      <c r="Y74">
        <v>0</v>
      </c>
      <c r="Z74">
        <v>3.2045767759999997</v>
      </c>
      <c r="AA74">
        <v>10.355997755625884</v>
      </c>
      <c r="AB74">
        <v>9.7089270388343447</v>
      </c>
      <c r="AC74">
        <v>7.1403389343228385</v>
      </c>
      <c r="AD74">
        <v>4.4893513792242343</v>
      </c>
      <c r="AE74">
        <v>12.148201677424733</v>
      </c>
      <c r="AF74">
        <v>0</v>
      </c>
      <c r="AG74">
        <v>0</v>
      </c>
      <c r="AH74">
        <v>34.485902334377258</v>
      </c>
      <c r="AI74">
        <v>0.87572908830887441</v>
      </c>
      <c r="AJ74">
        <v>0</v>
      </c>
      <c r="AK74">
        <v>16.911583371473604</v>
      </c>
      <c r="AL74">
        <v>19.501120981497422</v>
      </c>
      <c r="AM74">
        <v>3.8835709455543665</v>
      </c>
      <c r="AN74">
        <v>0</v>
      </c>
      <c r="AO74">
        <v>0</v>
      </c>
      <c r="AP74">
        <v>1.3847425647062142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660.08704941567248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157.98908767110288</v>
      </c>
      <c r="L75">
        <v>17.218967260910041</v>
      </c>
      <c r="M75">
        <v>0</v>
      </c>
      <c r="N75">
        <v>28.499939857045607</v>
      </c>
      <c r="O75">
        <v>47.798996134058264</v>
      </c>
      <c r="P75">
        <v>64.128329933491685</v>
      </c>
      <c r="Q75">
        <v>5.3605538748286889</v>
      </c>
      <c r="R75">
        <v>5.2071540404970085</v>
      </c>
      <c r="S75">
        <v>6.4870764672897199</v>
      </c>
      <c r="T75">
        <v>0</v>
      </c>
      <c r="U75">
        <v>227.98825428790201</v>
      </c>
      <c r="V75">
        <v>5.1104876341948318</v>
      </c>
      <c r="W75">
        <v>9.1594241995565415</v>
      </c>
      <c r="X75">
        <v>16.911151465074362</v>
      </c>
      <c r="Y75">
        <v>0</v>
      </c>
      <c r="Z75">
        <v>3.2045767759999997</v>
      </c>
      <c r="AA75">
        <v>10.355997755625884</v>
      </c>
      <c r="AB75">
        <v>9.7089270388343447</v>
      </c>
      <c r="AC75">
        <v>7.1403389343228385</v>
      </c>
      <c r="AD75">
        <v>4.4893513792242343</v>
      </c>
      <c r="AE75">
        <v>12.148201677424733</v>
      </c>
      <c r="AF75">
        <v>0</v>
      </c>
      <c r="AG75">
        <v>0</v>
      </c>
      <c r="AH75">
        <v>34.485902334377258</v>
      </c>
      <c r="AI75">
        <v>0.87572908830887441</v>
      </c>
      <c r="AJ75">
        <v>0</v>
      </c>
      <c r="AK75">
        <v>16.911583371473604</v>
      </c>
      <c r="AL75">
        <v>19.501120981497422</v>
      </c>
      <c r="AM75">
        <v>3.8835709455543665</v>
      </c>
      <c r="AN75">
        <v>0</v>
      </c>
      <c r="AO75">
        <v>0</v>
      </c>
      <c r="AP75">
        <v>1.3847425647062142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731.76645548369152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158.84090760946182</v>
      </c>
      <c r="L76">
        <v>19.519067296579312</v>
      </c>
      <c r="M76">
        <v>0</v>
      </c>
      <c r="N76">
        <v>28.499939857045607</v>
      </c>
      <c r="O76">
        <v>47.798996134058264</v>
      </c>
      <c r="P76">
        <v>64.56785351372605</v>
      </c>
      <c r="Q76">
        <v>5.3605538748286889</v>
      </c>
      <c r="R76">
        <v>5.2068095254016491</v>
      </c>
      <c r="S76">
        <v>6.4870764672897199</v>
      </c>
      <c r="T76">
        <v>0</v>
      </c>
      <c r="U76">
        <v>227.98825428790201</v>
      </c>
      <c r="V76">
        <v>5.1104876341948318</v>
      </c>
      <c r="W76">
        <v>10.519601561352657</v>
      </c>
      <c r="X76">
        <v>21.13842834438837</v>
      </c>
      <c r="Y76">
        <v>0</v>
      </c>
      <c r="Z76">
        <v>3.2045767759999997</v>
      </c>
      <c r="AA76">
        <v>10.355997755625884</v>
      </c>
      <c r="AB76">
        <v>9.7089270388343447</v>
      </c>
      <c r="AC76">
        <v>7.1403389343228385</v>
      </c>
      <c r="AD76">
        <v>4.4893513792242343</v>
      </c>
      <c r="AE76">
        <v>12.148201677424733</v>
      </c>
      <c r="AF76">
        <v>0</v>
      </c>
      <c r="AG76">
        <v>0</v>
      </c>
      <c r="AH76">
        <v>34.485902334377258</v>
      </c>
      <c r="AI76">
        <v>0.87572908830887441</v>
      </c>
      <c r="AJ76">
        <v>0</v>
      </c>
      <c r="AK76">
        <v>16.911583371473604</v>
      </c>
      <c r="AL76">
        <v>19.501120981497422</v>
      </c>
      <c r="AM76">
        <v>3.8835709455543665</v>
      </c>
      <c r="AN76">
        <v>0</v>
      </c>
      <c r="AO76">
        <v>0</v>
      </c>
      <c r="AP76">
        <v>1.3847425647062142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740.94500876396887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158.84090760946182</v>
      </c>
      <c r="L77">
        <v>19.649240722521899</v>
      </c>
      <c r="M77">
        <v>0</v>
      </c>
      <c r="N77">
        <v>28.499939857045607</v>
      </c>
      <c r="O77">
        <v>47.798996134058264</v>
      </c>
      <c r="P77">
        <v>64.56785351372605</v>
      </c>
      <c r="Q77">
        <v>5.3605538748286889</v>
      </c>
      <c r="R77">
        <v>4.4700704608433739</v>
      </c>
      <c r="S77">
        <v>6.4870764672897199</v>
      </c>
      <c r="T77">
        <v>0</v>
      </c>
      <c r="U77">
        <v>227.98825428790201</v>
      </c>
      <c r="V77">
        <v>5.0596039337681882</v>
      </c>
      <c r="W77">
        <v>10.519601561352657</v>
      </c>
      <c r="X77">
        <v>21.13842834438837</v>
      </c>
      <c r="Y77">
        <v>0</v>
      </c>
      <c r="Z77">
        <v>3.2045767759999997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34.485902334377258</v>
      </c>
      <c r="AI77">
        <v>1.251041766623169</v>
      </c>
      <c r="AJ77">
        <v>0</v>
      </c>
      <c r="AK77">
        <v>16.911583371473604</v>
      </c>
      <c r="AL77">
        <v>19.501120981497422</v>
      </c>
      <c r="AM77">
        <v>3.8835709455543665</v>
      </c>
      <c r="AN77">
        <v>0</v>
      </c>
      <c r="AO77">
        <v>0</v>
      </c>
      <c r="AP77">
        <v>1.3847425647062142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742.90754757966761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158.84090760946182</v>
      </c>
      <c r="L78">
        <v>19.649240722521899</v>
      </c>
      <c r="M78">
        <v>0</v>
      </c>
      <c r="N78">
        <v>28.499939857045607</v>
      </c>
      <c r="O78">
        <v>47.798996134058264</v>
      </c>
      <c r="P78">
        <v>64.56785351372605</v>
      </c>
      <c r="Q78">
        <v>4.6208124743250396</v>
      </c>
      <c r="R78">
        <v>5.0706069334710744</v>
      </c>
      <c r="S78">
        <v>5.57123481271777</v>
      </c>
      <c r="T78">
        <v>0</v>
      </c>
      <c r="U78">
        <v>227.98825428790201</v>
      </c>
      <c r="V78">
        <v>5.1104876341948318</v>
      </c>
      <c r="W78">
        <v>10.519601561352657</v>
      </c>
      <c r="X78">
        <v>21.13842834438837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1.8765625439866505</v>
      </c>
      <c r="AJ78">
        <v>0</v>
      </c>
      <c r="AK78">
        <v>16.911583371473604</v>
      </c>
      <c r="AL78">
        <v>19.501120981497422</v>
      </c>
      <c r="AM78">
        <v>3.8914321602374158</v>
      </c>
      <c r="AN78">
        <v>0</v>
      </c>
      <c r="AO78">
        <v>0</v>
      </c>
      <c r="AP78">
        <v>1.9197567778359572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747.50899079756232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158.84090760946182</v>
      </c>
      <c r="L79">
        <v>10.26953855475627</v>
      </c>
      <c r="M79">
        <v>0</v>
      </c>
      <c r="N79">
        <v>28.499939857045607</v>
      </c>
      <c r="O79">
        <v>47.798996134058264</v>
      </c>
      <c r="P79">
        <v>64.56785351372605</v>
      </c>
      <c r="Q79">
        <v>5.3605538748286889</v>
      </c>
      <c r="R79">
        <v>5.0706069334710744</v>
      </c>
      <c r="S79">
        <v>6.3493955848623846</v>
      </c>
      <c r="T79">
        <v>0</v>
      </c>
      <c r="U79">
        <v>227.98825428790201</v>
      </c>
      <c r="V79">
        <v>5.1104876341948318</v>
      </c>
      <c r="W79">
        <v>10.519601561352657</v>
      </c>
      <c r="X79">
        <v>21.13842834438837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12.051284358284828</v>
      </c>
      <c r="AJ79">
        <v>0</v>
      </c>
      <c r="AK79">
        <v>16.911583371473604</v>
      </c>
      <c r="AL79">
        <v>19.501120981497422</v>
      </c>
      <c r="AM79">
        <v>3.8914321602374158</v>
      </c>
      <c r="AN79">
        <v>0</v>
      </c>
      <c r="AO79">
        <v>0</v>
      </c>
      <c r="AP79">
        <v>0.75531428781275911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748.65747012672011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158.84090760946182</v>
      </c>
      <c r="L80">
        <v>10.26953855475627</v>
      </c>
      <c r="M80">
        <v>0</v>
      </c>
      <c r="N80">
        <v>28.499939857045607</v>
      </c>
      <c r="O80">
        <v>47.798996134058264</v>
      </c>
      <c r="P80">
        <v>64.56785351372605</v>
      </c>
      <c r="Q80">
        <v>5.2588511631799157</v>
      </c>
      <c r="R80">
        <v>5.07089666961879</v>
      </c>
      <c r="S80">
        <v>6.3493955848623846</v>
      </c>
      <c r="T80">
        <v>0</v>
      </c>
      <c r="U80">
        <v>227.98825428790201</v>
      </c>
      <c r="V80">
        <v>5.1104876341948318</v>
      </c>
      <c r="W80">
        <v>10.519601561352657</v>
      </c>
      <c r="X80">
        <v>21.13842834438837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12.051284358284828</v>
      </c>
      <c r="AJ80">
        <v>0</v>
      </c>
      <c r="AK80">
        <v>16.911583371473604</v>
      </c>
      <c r="AL80">
        <v>19.501120981497422</v>
      </c>
      <c r="AM80">
        <v>3.8914321602374158</v>
      </c>
      <c r="AN80">
        <v>0</v>
      </c>
      <c r="AO80">
        <v>0</v>
      </c>
      <c r="AP80">
        <v>0.75531428781275911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748.55605715121908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158.09716951461144</v>
      </c>
      <c r="L81">
        <v>10.26953855475627</v>
      </c>
      <c r="M81">
        <v>0</v>
      </c>
      <c r="N81">
        <v>28.499939857045607</v>
      </c>
      <c r="O81">
        <v>47.798996134058264</v>
      </c>
      <c r="P81">
        <v>64.56785351372605</v>
      </c>
      <c r="Q81">
        <v>5.2588511631799157</v>
      </c>
      <c r="R81">
        <v>5.07089666961879</v>
      </c>
      <c r="S81">
        <v>6.3493955848623846</v>
      </c>
      <c r="T81">
        <v>0</v>
      </c>
      <c r="U81">
        <v>227.98825428790201</v>
      </c>
      <c r="V81">
        <v>5.1104876341948318</v>
      </c>
      <c r="W81">
        <v>10.519601561352657</v>
      </c>
      <c r="X81">
        <v>21.13842834438837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12.051284358284828</v>
      </c>
      <c r="AJ81">
        <v>0</v>
      </c>
      <c r="AK81">
        <v>16.911583371473604</v>
      </c>
      <c r="AL81">
        <v>19.501120981497422</v>
      </c>
      <c r="AM81">
        <v>3.8914321602374158</v>
      </c>
      <c r="AN81">
        <v>0</v>
      </c>
      <c r="AO81">
        <v>0</v>
      </c>
      <c r="AP81">
        <v>0.75531428781275911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747.81231905636866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158.09716951461144</v>
      </c>
      <c r="L82">
        <v>10.26953855475627</v>
      </c>
      <c r="M82">
        <v>0</v>
      </c>
      <c r="N82">
        <v>28.499939857045607</v>
      </c>
      <c r="O82">
        <v>47.798996134058264</v>
      </c>
      <c r="P82">
        <v>64.56785351372605</v>
      </c>
      <c r="Q82">
        <v>5.2588511631799157</v>
      </c>
      <c r="R82">
        <v>5.0693221729729734</v>
      </c>
      <c r="S82">
        <v>6.3493955848623846</v>
      </c>
      <c r="T82">
        <v>0</v>
      </c>
      <c r="U82">
        <v>227.98825428790201</v>
      </c>
      <c r="V82">
        <v>5.1104876341948318</v>
      </c>
      <c r="W82">
        <v>10.519601561352657</v>
      </c>
      <c r="X82">
        <v>21.13842834438837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12.051284358284828</v>
      </c>
      <c r="AJ82">
        <v>0</v>
      </c>
      <c r="AK82">
        <v>16.911583371473604</v>
      </c>
      <c r="AL82">
        <v>19.501120981497422</v>
      </c>
      <c r="AM82">
        <v>3.8914321602374158</v>
      </c>
      <c r="AN82">
        <v>0</v>
      </c>
      <c r="AO82">
        <v>0</v>
      </c>
      <c r="AP82">
        <v>0.75531428781275911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747.81074455972282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158.09716951461144</v>
      </c>
      <c r="L83">
        <v>10.26953855475627</v>
      </c>
      <c r="M83">
        <v>0</v>
      </c>
      <c r="N83">
        <v>28.499939857045607</v>
      </c>
      <c r="O83">
        <v>47.798996134058264</v>
      </c>
      <c r="P83">
        <v>64.56785351372605</v>
      </c>
      <c r="Q83">
        <v>5.2588511631799157</v>
      </c>
      <c r="R83">
        <v>8.6507392973490891</v>
      </c>
      <c r="S83">
        <v>6.3493955848623846</v>
      </c>
      <c r="T83">
        <v>0</v>
      </c>
      <c r="U83">
        <v>227.98825428790201</v>
      </c>
      <c r="V83">
        <v>5.1104876341948318</v>
      </c>
      <c r="W83">
        <v>10.519601561352657</v>
      </c>
      <c r="X83">
        <v>21.13842834438837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12.051284358284828</v>
      </c>
      <c r="AJ83">
        <v>0</v>
      </c>
      <c r="AK83">
        <v>16.911583371473604</v>
      </c>
      <c r="AL83">
        <v>19.501120981497422</v>
      </c>
      <c r="AM83">
        <v>3.8914321602374158</v>
      </c>
      <c r="AN83">
        <v>0</v>
      </c>
      <c r="AO83">
        <v>0</v>
      </c>
      <c r="AP83">
        <v>0.75531428781275911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751.39216168409882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158.09716951461144</v>
      </c>
      <c r="L84">
        <v>10.26953855475627</v>
      </c>
      <c r="M84">
        <v>0</v>
      </c>
      <c r="N84">
        <v>28.499939857045607</v>
      </c>
      <c r="O84">
        <v>47.798996134058264</v>
      </c>
      <c r="P84">
        <v>64.56785351372605</v>
      </c>
      <c r="Q84">
        <v>5.2588511631799157</v>
      </c>
      <c r="R84">
        <v>9.4908810935273173</v>
      </c>
      <c r="S84">
        <v>6.3493955848623846</v>
      </c>
      <c r="T84">
        <v>0</v>
      </c>
      <c r="U84">
        <v>227.98825428790201</v>
      </c>
      <c r="V84">
        <v>5.1104876341948318</v>
      </c>
      <c r="W84">
        <v>10.519601561352657</v>
      </c>
      <c r="X84">
        <v>21.13842834438837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12.051284358284828</v>
      </c>
      <c r="AJ84">
        <v>0</v>
      </c>
      <c r="AK84">
        <v>16.911583371473604</v>
      </c>
      <c r="AL84">
        <v>19.501120981497422</v>
      </c>
      <c r="AM84">
        <v>3.8914321602374158</v>
      </c>
      <c r="AN84">
        <v>0</v>
      </c>
      <c r="AO84">
        <v>0</v>
      </c>
      <c r="AP84">
        <v>0.75531428781275911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752.23230348027721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158.09716951461144</v>
      </c>
      <c r="L85">
        <v>10.26953855475627</v>
      </c>
      <c r="M85">
        <v>0</v>
      </c>
      <c r="N85">
        <v>28.499939857045607</v>
      </c>
      <c r="O85">
        <v>47.798996134058264</v>
      </c>
      <c r="P85">
        <v>64.56785351372605</v>
      </c>
      <c r="Q85">
        <v>5.2588511631799157</v>
      </c>
      <c r="R85">
        <v>9.4908810935273173</v>
      </c>
      <c r="S85">
        <v>6.3493955848623846</v>
      </c>
      <c r="T85">
        <v>0</v>
      </c>
      <c r="U85">
        <v>227.98825428790201</v>
      </c>
      <c r="V85">
        <v>5.1104876341948318</v>
      </c>
      <c r="W85">
        <v>10.519601561352657</v>
      </c>
      <c r="X85">
        <v>21.13842834438837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1.8765625439866505</v>
      </c>
      <c r="AJ85">
        <v>0</v>
      </c>
      <c r="AK85">
        <v>16.911583371473604</v>
      </c>
      <c r="AL85">
        <v>19.501120981497422</v>
      </c>
      <c r="AM85">
        <v>3.8914321602374158</v>
      </c>
      <c r="AN85">
        <v>0</v>
      </c>
      <c r="AO85">
        <v>0</v>
      </c>
      <c r="AP85">
        <v>1.0070855477786249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742.30935292594484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158.09716951461144</v>
      </c>
      <c r="L86">
        <v>10.26953855475627</v>
      </c>
      <c r="M86">
        <v>0</v>
      </c>
      <c r="N86">
        <v>28.499939857045607</v>
      </c>
      <c r="O86">
        <v>47.798996134058264</v>
      </c>
      <c r="P86">
        <v>64.56785351372605</v>
      </c>
      <c r="Q86">
        <v>5.2588511631799157</v>
      </c>
      <c r="R86">
        <v>9.8988645955249588</v>
      </c>
      <c r="S86">
        <v>6.3493955848623846</v>
      </c>
      <c r="T86">
        <v>0</v>
      </c>
      <c r="U86">
        <v>227.98825428790201</v>
      </c>
      <c r="V86">
        <v>5.1104876341948318</v>
      </c>
      <c r="W86">
        <v>10.519601561352657</v>
      </c>
      <c r="X86">
        <v>21.13842834438837</v>
      </c>
      <c r="Y86">
        <v>0</v>
      </c>
      <c r="Z86">
        <v>3.2045767759999997</v>
      </c>
      <c r="AA86">
        <v>10.355997755625884</v>
      </c>
      <c r="AB86">
        <v>9.7089270388343447</v>
      </c>
      <c r="AC86">
        <v>7.1403389343228385</v>
      </c>
      <c r="AD86">
        <v>8.9787025452629958</v>
      </c>
      <c r="AE86">
        <v>12.148201677424733</v>
      </c>
      <c r="AF86">
        <v>0</v>
      </c>
      <c r="AG86">
        <v>0</v>
      </c>
      <c r="AH86">
        <v>34.485902334377258</v>
      </c>
      <c r="AI86">
        <v>0.78190123657460919</v>
      </c>
      <c r="AJ86">
        <v>0</v>
      </c>
      <c r="AK86">
        <v>16.911583371473604</v>
      </c>
      <c r="AL86">
        <v>19.501120981497422</v>
      </c>
      <c r="AM86">
        <v>3.8835709455543665</v>
      </c>
      <c r="AN86">
        <v>0</v>
      </c>
      <c r="AO86">
        <v>0</v>
      </c>
      <c r="AP86">
        <v>0.69237140933189734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739.10756556227307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158.09716951461144</v>
      </c>
      <c r="L87">
        <v>10.26953855475627</v>
      </c>
      <c r="M87">
        <v>0</v>
      </c>
      <c r="N87">
        <v>28.499939857045607</v>
      </c>
      <c r="O87">
        <v>47.798996134058264</v>
      </c>
      <c r="P87">
        <v>64.56785351372605</v>
      </c>
      <c r="Q87">
        <v>5.2588511631799157</v>
      </c>
      <c r="R87">
        <v>9.8988645955249588</v>
      </c>
      <c r="S87">
        <v>6.3493955848623846</v>
      </c>
      <c r="T87">
        <v>0</v>
      </c>
      <c r="U87">
        <v>227.98825428790201</v>
      </c>
      <c r="V87">
        <v>5.1104876341948318</v>
      </c>
      <c r="W87">
        <v>10.519601561352657</v>
      </c>
      <c r="X87">
        <v>21.13842834438837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8.9787025452629958</v>
      </c>
      <c r="AE87">
        <v>12.148201677424733</v>
      </c>
      <c r="AF87">
        <v>0</v>
      </c>
      <c r="AG87">
        <v>0</v>
      </c>
      <c r="AH87">
        <v>34.485902334377258</v>
      </c>
      <c r="AI87">
        <v>0</v>
      </c>
      <c r="AJ87">
        <v>0</v>
      </c>
      <c r="AK87">
        <v>16.911583371473604</v>
      </c>
      <c r="AL87">
        <v>19.501120981497422</v>
      </c>
      <c r="AM87">
        <v>3.8835709455543665</v>
      </c>
      <c r="AN87">
        <v>0</v>
      </c>
      <c r="AO87">
        <v>0</v>
      </c>
      <c r="AP87">
        <v>0.69237140933189734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739.92795271369846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158.09716951461144</v>
      </c>
      <c r="L88">
        <v>10.26953855475627</v>
      </c>
      <c r="M88">
        <v>0</v>
      </c>
      <c r="N88">
        <v>28.499939857045607</v>
      </c>
      <c r="O88">
        <v>47.798996134058264</v>
      </c>
      <c r="P88">
        <v>64.56785351372605</v>
      </c>
      <c r="Q88">
        <v>5.2588511631799157</v>
      </c>
      <c r="R88">
        <v>9.8988645955249588</v>
      </c>
      <c r="S88">
        <v>6.3493955848623846</v>
      </c>
      <c r="T88">
        <v>0</v>
      </c>
      <c r="U88">
        <v>227.98825428790201</v>
      </c>
      <c r="V88">
        <v>5.1104876341948318</v>
      </c>
      <c r="W88">
        <v>10.519601561352657</v>
      </c>
      <c r="X88">
        <v>21.13842834438837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8.9787025452629958</v>
      </c>
      <c r="AE88">
        <v>12.148201677424733</v>
      </c>
      <c r="AF88">
        <v>0</v>
      </c>
      <c r="AG88">
        <v>0</v>
      </c>
      <c r="AH88">
        <v>34.485902334377258</v>
      </c>
      <c r="AI88">
        <v>0</v>
      </c>
      <c r="AJ88">
        <v>0</v>
      </c>
      <c r="AK88">
        <v>16.911583371473604</v>
      </c>
      <c r="AL88">
        <v>19.501120981497422</v>
      </c>
      <c r="AM88">
        <v>3.8835709455543665</v>
      </c>
      <c r="AN88">
        <v>0</v>
      </c>
      <c r="AO88">
        <v>0</v>
      </c>
      <c r="AP88">
        <v>0.69237140933189734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739.92795271369846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158.09716951461144</v>
      </c>
      <c r="L89">
        <v>10.26953855475627</v>
      </c>
      <c r="M89">
        <v>0</v>
      </c>
      <c r="N89">
        <v>28.499939857045607</v>
      </c>
      <c r="O89">
        <v>47.798996134058264</v>
      </c>
      <c r="P89">
        <v>64.56785351372605</v>
      </c>
      <c r="Q89">
        <v>5.2588511631799157</v>
      </c>
      <c r="R89">
        <v>9.8988645955249588</v>
      </c>
      <c r="S89">
        <v>6.3493955848623846</v>
      </c>
      <c r="T89">
        <v>0</v>
      </c>
      <c r="U89">
        <v>227.98825428790201</v>
      </c>
      <c r="V89">
        <v>5.1104876341948318</v>
      </c>
      <c r="W89">
        <v>10.519601561352657</v>
      </c>
      <c r="X89">
        <v>21.13842834438837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8.9787025452629958</v>
      </c>
      <c r="AE89">
        <v>12.148201677424733</v>
      </c>
      <c r="AF89">
        <v>0</v>
      </c>
      <c r="AG89">
        <v>0</v>
      </c>
      <c r="AH89">
        <v>34.485902334377258</v>
      </c>
      <c r="AI89">
        <v>0</v>
      </c>
      <c r="AJ89">
        <v>0</v>
      </c>
      <c r="AK89">
        <v>16.911583371473604</v>
      </c>
      <c r="AL89">
        <v>19.501120981497422</v>
      </c>
      <c r="AM89">
        <v>3.8835709455543665</v>
      </c>
      <c r="AN89">
        <v>0</v>
      </c>
      <c r="AO89">
        <v>0</v>
      </c>
      <c r="AP89">
        <v>0.69237140933189734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739.92795271369846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158.09716951461144</v>
      </c>
      <c r="L90">
        <v>10.26953855475627</v>
      </c>
      <c r="M90">
        <v>0</v>
      </c>
      <c r="N90">
        <v>28.499939857045607</v>
      </c>
      <c r="O90">
        <v>47.798996134058264</v>
      </c>
      <c r="P90">
        <v>64.56785351372605</v>
      </c>
      <c r="Q90">
        <v>5.2588511631799157</v>
      </c>
      <c r="R90">
        <v>9.8988645955249588</v>
      </c>
      <c r="S90">
        <v>6.3493955848623846</v>
      </c>
      <c r="T90">
        <v>0</v>
      </c>
      <c r="U90">
        <v>227.98825428790201</v>
      </c>
      <c r="V90">
        <v>5.1104876341948318</v>
      </c>
      <c r="W90">
        <v>10.519601561352657</v>
      </c>
      <c r="X90">
        <v>21.13842834438837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</v>
      </c>
      <c r="AJ90">
        <v>0</v>
      </c>
      <c r="AK90">
        <v>16.911583371473604</v>
      </c>
      <c r="AL90">
        <v>19.501120981497422</v>
      </c>
      <c r="AM90">
        <v>3.8914321602374158</v>
      </c>
      <c r="AN90">
        <v>0</v>
      </c>
      <c r="AO90">
        <v>0</v>
      </c>
      <c r="AP90">
        <v>0.44059989540845079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740.2742882315855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158.09716951461144</v>
      </c>
      <c r="L91">
        <v>10.26953855475627</v>
      </c>
      <c r="M91">
        <v>0</v>
      </c>
      <c r="N91">
        <v>28.499939857045607</v>
      </c>
      <c r="O91">
        <v>47.798996134058264</v>
      </c>
      <c r="P91">
        <v>64.56785351372605</v>
      </c>
      <c r="Q91">
        <v>5.2588511631799157</v>
      </c>
      <c r="R91">
        <v>9.8988645955249588</v>
      </c>
      <c r="S91">
        <v>6.3493955848623846</v>
      </c>
      <c r="T91">
        <v>0</v>
      </c>
      <c r="U91">
        <v>227.98825428790201</v>
      </c>
      <c r="V91">
        <v>5.1104876341948318</v>
      </c>
      <c r="W91">
        <v>10.519601561352657</v>
      </c>
      <c r="X91">
        <v>21.13842834438837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</v>
      </c>
      <c r="AJ91">
        <v>0</v>
      </c>
      <c r="AK91">
        <v>16.911583371473604</v>
      </c>
      <c r="AL91">
        <v>19.501120981497422</v>
      </c>
      <c r="AM91">
        <v>3.8914321602374158</v>
      </c>
      <c r="AN91">
        <v>0</v>
      </c>
      <c r="AO91">
        <v>0</v>
      </c>
      <c r="AP91">
        <v>0.44059989540845079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740.2742882315855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158.09716951461144</v>
      </c>
      <c r="L92">
        <v>10.26953855475627</v>
      </c>
      <c r="M92">
        <v>0</v>
      </c>
      <c r="N92">
        <v>28.499939857045607</v>
      </c>
      <c r="O92">
        <v>47.798996134058264</v>
      </c>
      <c r="P92">
        <v>64.56785351372605</v>
      </c>
      <c r="Q92">
        <v>5.2588511631799157</v>
      </c>
      <c r="R92">
        <v>9.8988645955249588</v>
      </c>
      <c r="S92">
        <v>6.3493955848623846</v>
      </c>
      <c r="T92">
        <v>0</v>
      </c>
      <c r="U92">
        <v>227.98825428790201</v>
      </c>
      <c r="V92">
        <v>5.1104876341948318</v>
      </c>
      <c r="W92">
        <v>10.519601561352657</v>
      </c>
      <c r="X92">
        <v>21.13842834438837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34.485902334377258</v>
      </c>
      <c r="AI92">
        <v>0</v>
      </c>
      <c r="AJ92">
        <v>0</v>
      </c>
      <c r="AK92">
        <v>16.911583371473604</v>
      </c>
      <c r="AL92">
        <v>19.501120981497422</v>
      </c>
      <c r="AM92">
        <v>3.8914321602374158</v>
      </c>
      <c r="AN92">
        <v>0</v>
      </c>
      <c r="AO92">
        <v>0</v>
      </c>
      <c r="AP92">
        <v>0.44059989540845079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740.2742882315855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158.09716951461144</v>
      </c>
      <c r="L93">
        <v>10.26953855475627</v>
      </c>
      <c r="M93">
        <v>0</v>
      </c>
      <c r="N93">
        <v>28.499939857045607</v>
      </c>
      <c r="O93">
        <v>47.798996134058264</v>
      </c>
      <c r="P93">
        <v>64.56785351372605</v>
      </c>
      <c r="Q93">
        <v>5.2588511631799157</v>
      </c>
      <c r="R93">
        <v>9.8988645955249588</v>
      </c>
      <c r="S93">
        <v>6.3493955848623846</v>
      </c>
      <c r="T93">
        <v>0</v>
      </c>
      <c r="U93">
        <v>227.98825428790201</v>
      </c>
      <c r="V93">
        <v>5.1104876341948318</v>
      </c>
      <c r="W93">
        <v>10.519601561352657</v>
      </c>
      <c r="X93">
        <v>21.13842834438837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34.485902334377258</v>
      </c>
      <c r="AI93">
        <v>0</v>
      </c>
      <c r="AJ93">
        <v>0</v>
      </c>
      <c r="AK93">
        <v>16.911583371473604</v>
      </c>
      <c r="AL93">
        <v>19.501120981497422</v>
      </c>
      <c r="AM93">
        <v>3.8914321602374158</v>
      </c>
      <c r="AN93">
        <v>0</v>
      </c>
      <c r="AO93">
        <v>0</v>
      </c>
      <c r="AP93">
        <v>0.44059989540845079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740.2742882315855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158.09716951461144</v>
      </c>
      <c r="L94">
        <v>10.26953855475627</v>
      </c>
      <c r="M94">
        <v>0</v>
      </c>
      <c r="N94">
        <v>28.499939857045607</v>
      </c>
      <c r="O94">
        <v>47.798996134058264</v>
      </c>
      <c r="P94">
        <v>64.56785351372605</v>
      </c>
      <c r="Q94">
        <v>5.2588511631799157</v>
      </c>
      <c r="R94">
        <v>9.8988645955249588</v>
      </c>
      <c r="S94">
        <v>6.3493955848623846</v>
      </c>
      <c r="T94">
        <v>0</v>
      </c>
      <c r="U94">
        <v>227.98825428790201</v>
      </c>
      <c r="V94">
        <v>5.1104876341948318</v>
      </c>
      <c r="W94">
        <v>10.519601561352657</v>
      </c>
      <c r="X94">
        <v>21.13842834438837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8.9787025452629958</v>
      </c>
      <c r="AE94">
        <v>12.148201677424733</v>
      </c>
      <c r="AF94">
        <v>0</v>
      </c>
      <c r="AG94">
        <v>0</v>
      </c>
      <c r="AH94">
        <v>34.485902334377258</v>
      </c>
      <c r="AI94">
        <v>0</v>
      </c>
      <c r="AJ94">
        <v>0</v>
      </c>
      <c r="AK94">
        <v>16.911583371473604</v>
      </c>
      <c r="AL94">
        <v>19.501120981497422</v>
      </c>
      <c r="AM94">
        <v>3.8835709455543665</v>
      </c>
      <c r="AN94">
        <v>0</v>
      </c>
      <c r="AO94">
        <v>0</v>
      </c>
      <c r="AP94">
        <v>0.69237140933189734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739.92795271369846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158.09716951461144</v>
      </c>
      <c r="L95">
        <v>10.26953855475627</v>
      </c>
      <c r="M95">
        <v>0</v>
      </c>
      <c r="N95">
        <v>28.499939857045607</v>
      </c>
      <c r="O95">
        <v>47.798996134058264</v>
      </c>
      <c r="P95">
        <v>64.56785351372605</v>
      </c>
      <c r="Q95">
        <v>5.2588511631799157</v>
      </c>
      <c r="R95">
        <v>9.8988645955249588</v>
      </c>
      <c r="S95">
        <v>6.3493955848623846</v>
      </c>
      <c r="T95">
        <v>0</v>
      </c>
      <c r="U95">
        <v>227.98825428790201</v>
      </c>
      <c r="V95">
        <v>5.1104876341948318</v>
      </c>
      <c r="W95">
        <v>10.519601561352657</v>
      </c>
      <c r="X95">
        <v>21.13842834438837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8.9787025452629958</v>
      </c>
      <c r="AE95">
        <v>12.148201677424733</v>
      </c>
      <c r="AF95">
        <v>0</v>
      </c>
      <c r="AG95">
        <v>0</v>
      </c>
      <c r="AH95">
        <v>34.485902334377258</v>
      </c>
      <c r="AI95">
        <v>0.78190123657460919</v>
      </c>
      <c r="AJ95">
        <v>0</v>
      </c>
      <c r="AK95">
        <v>16.911583371473604</v>
      </c>
      <c r="AL95">
        <v>19.501120981497422</v>
      </c>
      <c r="AM95">
        <v>3.8835709455543665</v>
      </c>
      <c r="AN95">
        <v>0</v>
      </c>
      <c r="AO95">
        <v>0</v>
      </c>
      <c r="AP95">
        <v>1.4791568824275063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741.49663942336872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158.09716951461144</v>
      </c>
      <c r="L96">
        <v>10.26953855475627</v>
      </c>
      <c r="M96">
        <v>0</v>
      </c>
      <c r="N96">
        <v>28.499939857045607</v>
      </c>
      <c r="O96">
        <v>47.798996134058264</v>
      </c>
      <c r="P96">
        <v>64.56785351372605</v>
      </c>
      <c r="Q96">
        <v>5.2588511631799157</v>
      </c>
      <c r="R96">
        <v>9.8988645955249588</v>
      </c>
      <c r="S96">
        <v>6.3493955848623846</v>
      </c>
      <c r="T96">
        <v>0</v>
      </c>
      <c r="U96">
        <v>227.98825428790201</v>
      </c>
      <c r="V96">
        <v>5.1104876341948318</v>
      </c>
      <c r="W96">
        <v>10.519601561352657</v>
      </c>
      <c r="X96">
        <v>21.13842834438837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8.9787025452629958</v>
      </c>
      <c r="AE96">
        <v>12.148201677424733</v>
      </c>
      <c r="AF96">
        <v>0</v>
      </c>
      <c r="AG96">
        <v>0</v>
      </c>
      <c r="AH96">
        <v>34.485902334377258</v>
      </c>
      <c r="AI96">
        <v>3.9095053352882236</v>
      </c>
      <c r="AJ96">
        <v>0</v>
      </c>
      <c r="AK96">
        <v>16.911583371473604</v>
      </c>
      <c r="AL96">
        <v>19.501120981497422</v>
      </c>
      <c r="AM96">
        <v>3.8835709455543665</v>
      </c>
      <c r="AN96">
        <v>0</v>
      </c>
      <c r="AO96">
        <v>0</v>
      </c>
      <c r="AP96">
        <v>1.4791568824275063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744.62424352208234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158.09716951461144</v>
      </c>
      <c r="L97">
        <v>10.26953855475627</v>
      </c>
      <c r="M97">
        <v>0</v>
      </c>
      <c r="N97">
        <v>28.499939857045607</v>
      </c>
      <c r="O97">
        <v>47.798996134058264</v>
      </c>
      <c r="P97">
        <v>64.56785351372605</v>
      </c>
      <c r="Q97">
        <v>5.2588511631799157</v>
      </c>
      <c r="R97">
        <v>9.8988645955249588</v>
      </c>
      <c r="S97">
        <v>6.3493955848623846</v>
      </c>
      <c r="T97">
        <v>0</v>
      </c>
      <c r="U97">
        <v>227.98825428790201</v>
      </c>
      <c r="V97">
        <v>5.1104876341948318</v>
      </c>
      <c r="W97">
        <v>10.519601561352657</v>
      </c>
      <c r="X97">
        <v>21.13842834438837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8.9787025452629958</v>
      </c>
      <c r="AE97">
        <v>12.148201677424733</v>
      </c>
      <c r="AF97">
        <v>0</v>
      </c>
      <c r="AG97">
        <v>0</v>
      </c>
      <c r="AH97">
        <v>28.73825190933724</v>
      </c>
      <c r="AI97">
        <v>3.9095053352882236</v>
      </c>
      <c r="AJ97">
        <v>0</v>
      </c>
      <c r="AK97">
        <v>16.911583371473604</v>
      </c>
      <c r="AL97">
        <v>19.501120981497422</v>
      </c>
      <c r="AM97">
        <v>3.8835709455543665</v>
      </c>
      <c r="AN97">
        <v>0</v>
      </c>
      <c r="AO97">
        <v>0</v>
      </c>
      <c r="AP97">
        <v>0.37765701692758918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737.77509323154231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158.09716951461144</v>
      </c>
      <c r="L98">
        <v>10.26953855475627</v>
      </c>
      <c r="M98">
        <v>0</v>
      </c>
      <c r="N98">
        <v>28.499939857045607</v>
      </c>
      <c r="O98">
        <v>47.798996134058264</v>
      </c>
      <c r="P98">
        <v>64.56785351372605</v>
      </c>
      <c r="Q98">
        <v>5.2588511631799157</v>
      </c>
      <c r="R98">
        <v>9.8988645955249588</v>
      </c>
      <c r="S98">
        <v>6.3493955848623846</v>
      </c>
      <c r="T98">
        <v>0</v>
      </c>
      <c r="U98">
        <v>227.98825428790201</v>
      </c>
      <c r="V98">
        <v>5.1104876341948318</v>
      </c>
      <c r="W98">
        <v>10.519601561352657</v>
      </c>
      <c r="X98">
        <v>21.13842834438837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8.9787025452629958</v>
      </c>
      <c r="AE98">
        <v>12.148201677424733</v>
      </c>
      <c r="AF98">
        <v>0</v>
      </c>
      <c r="AG98">
        <v>0</v>
      </c>
      <c r="AH98">
        <v>18.615871660313307</v>
      </c>
      <c r="AI98">
        <v>3.9095053352882236</v>
      </c>
      <c r="AJ98">
        <v>0</v>
      </c>
      <c r="AK98">
        <v>16.911583371473604</v>
      </c>
      <c r="AL98">
        <v>19.501120981497422</v>
      </c>
      <c r="AM98">
        <v>3.8835709455543665</v>
      </c>
      <c r="AN98">
        <v>0</v>
      </c>
      <c r="AO98">
        <v>0</v>
      </c>
      <c r="AP98">
        <v>0.37765701692758918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727.65271298251855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4.0203636363636375E-5</v>
      </c>
      <c r="E99">
        <f t="shared" si="2"/>
        <v>0</v>
      </c>
      <c r="F99">
        <f t="shared" si="2"/>
        <v>0</v>
      </c>
      <c r="G99">
        <f t="shared" si="2"/>
        <v>3.7647893835616431E-5</v>
      </c>
      <c r="H99">
        <f t="shared" si="2"/>
        <v>0</v>
      </c>
      <c r="I99">
        <f t="shared" si="2"/>
        <v>0</v>
      </c>
      <c r="J99">
        <f t="shared" si="2"/>
        <v>9.9811128205128219E-5</v>
      </c>
      <c r="K99">
        <f t="shared" si="2"/>
        <v>2.5668191859661755</v>
      </c>
      <c r="L99">
        <f t="shared" si="2"/>
        <v>0.11227717033032734</v>
      </c>
      <c r="M99">
        <f t="shared" si="2"/>
        <v>0</v>
      </c>
      <c r="N99">
        <f t="shared" si="2"/>
        <v>0.68388734423071129</v>
      </c>
      <c r="O99">
        <f t="shared" si="2"/>
        <v>1.1468170937817914</v>
      </c>
      <c r="P99">
        <f t="shared" si="2"/>
        <v>1.4854321299414328</v>
      </c>
      <c r="Q99">
        <f t="shared" si="2"/>
        <v>9.2898729395376953E-2</v>
      </c>
      <c r="R99">
        <f t="shared" si="2"/>
        <v>0.12315580585382435</v>
      </c>
      <c r="S99">
        <f t="shared" si="2"/>
        <v>0.11741734136553855</v>
      </c>
      <c r="T99">
        <f t="shared" si="2"/>
        <v>0</v>
      </c>
      <c r="U99">
        <f t="shared" si="2"/>
        <v>6.2030586261456682</v>
      </c>
      <c r="V99">
        <f t="shared" si="2"/>
        <v>0.11871308576731837</v>
      </c>
      <c r="W99">
        <f t="shared" si="2"/>
        <v>0.25793952094264078</v>
      </c>
      <c r="X99">
        <f t="shared" si="2"/>
        <v>0.53764111380934576</v>
      </c>
      <c r="Y99">
        <f t="shared" si="2"/>
        <v>0</v>
      </c>
      <c r="Z99">
        <f t="shared" si="2"/>
        <v>0.11063087703599989</v>
      </c>
      <c r="AA99">
        <f t="shared" si="2"/>
        <v>0.23292337776268812</v>
      </c>
      <c r="AB99">
        <f t="shared" si="2"/>
        <v>0.23301424893202388</v>
      </c>
      <c r="AC99">
        <f t="shared" si="2"/>
        <v>0.17136813442374776</v>
      </c>
      <c r="AD99">
        <f t="shared" si="2"/>
        <v>0.14297116920453215</v>
      </c>
      <c r="AE99">
        <f t="shared" si="2"/>
        <v>0.29155684025819345</v>
      </c>
      <c r="AF99">
        <f t="shared" si="2"/>
        <v>0</v>
      </c>
      <c r="AG99">
        <f t="shared" si="2"/>
        <v>0</v>
      </c>
      <c r="AH99">
        <f t="shared" si="2"/>
        <v>0.56235057989508597</v>
      </c>
      <c r="AI99">
        <f t="shared" si="2"/>
        <v>4.9618188681675272E-2</v>
      </c>
      <c r="AJ99">
        <f t="shared" si="2"/>
        <v>0</v>
      </c>
      <c r="AK99">
        <f t="shared" si="2"/>
        <v>0.40587800091536691</v>
      </c>
      <c r="AL99">
        <f t="shared" si="2"/>
        <v>0.46802690355593912</v>
      </c>
      <c r="AM99">
        <f t="shared" si="2"/>
        <v>9.3229286337353917E-2</v>
      </c>
      <c r="AN99">
        <f t="shared" si="2"/>
        <v>0</v>
      </c>
      <c r="AO99">
        <f t="shared" si="2"/>
        <v>0</v>
      </c>
      <c r="AP99">
        <f t="shared" si="2"/>
        <v>2.1691679465142531E-2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16.615275384285439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0.19096727272727276</v>
      </c>
      <c r="E3">
        <v>0</v>
      </c>
      <c r="F3">
        <v>0</v>
      </c>
      <c r="G3">
        <v>0.18070989041095889</v>
      </c>
      <c r="H3">
        <v>0</v>
      </c>
      <c r="I3">
        <v>0</v>
      </c>
      <c r="J3">
        <v>0.47909341538461542</v>
      </c>
      <c r="K3">
        <v>9.0198385137368451</v>
      </c>
      <c r="L3">
        <v>2.8815602838175152</v>
      </c>
      <c r="M3">
        <v>6.5891321906443068</v>
      </c>
      <c r="N3">
        <v>34.419927364193327</v>
      </c>
      <c r="O3">
        <v>0</v>
      </c>
      <c r="P3">
        <v>34.549272887207472</v>
      </c>
      <c r="Q3">
        <v>6.3686087280334727</v>
      </c>
      <c r="R3">
        <v>6.1193312582781454</v>
      </c>
      <c r="S3">
        <v>7.6592708944954122</v>
      </c>
      <c r="T3">
        <v>0</v>
      </c>
      <c r="U3">
        <v>59.148403789061497</v>
      </c>
      <c r="V3">
        <v>6.1705887872763423</v>
      </c>
      <c r="W3">
        <v>13.77278015141394</v>
      </c>
      <c r="X3">
        <v>29.341578359473022</v>
      </c>
      <c r="Y3">
        <v>0</v>
      </c>
      <c r="Z3">
        <v>5.806431613636363</v>
      </c>
      <c r="AA3">
        <v>12.50748376835443</v>
      </c>
      <c r="AB3">
        <v>11.727558059312598</v>
      </c>
      <c r="AC3">
        <v>8.6262536228816753</v>
      </c>
      <c r="AD3">
        <v>5.4108038163694685</v>
      </c>
      <c r="AE3">
        <v>14.671777171630486</v>
      </c>
      <c r="AF3">
        <v>2.3411079623401223</v>
      </c>
      <c r="AG3">
        <v>12.076961148643731</v>
      </c>
      <c r="AH3">
        <v>13.884778868305707</v>
      </c>
      <c r="AI3">
        <v>0</v>
      </c>
      <c r="AJ3">
        <v>0</v>
      </c>
      <c r="AK3">
        <v>20.427177804885741</v>
      </c>
      <c r="AL3">
        <v>0</v>
      </c>
      <c r="AM3">
        <v>4.6910233807789004</v>
      </c>
      <c r="AN3">
        <v>0.66605515325659004</v>
      </c>
      <c r="AO3">
        <v>0</v>
      </c>
      <c r="AP3">
        <v>3.6118129347141674</v>
      </c>
      <c r="AQ3">
        <v>2.337480392704387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354.78241978494765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9.0198385137368451</v>
      </c>
      <c r="L4">
        <v>0</v>
      </c>
      <c r="M4">
        <v>6.6896707356521752</v>
      </c>
      <c r="N4">
        <v>34.419927364193327</v>
      </c>
      <c r="O4">
        <v>0</v>
      </c>
      <c r="P4">
        <v>34.998733896644623</v>
      </c>
      <c r="Q4">
        <v>6.3686087280334727</v>
      </c>
      <c r="R4">
        <v>6.1193312582781454</v>
      </c>
      <c r="S4">
        <v>7.6592708944954122</v>
      </c>
      <c r="T4">
        <v>0</v>
      </c>
      <c r="U4">
        <v>59.259290616264614</v>
      </c>
      <c r="V4">
        <v>6.1705887872763423</v>
      </c>
      <c r="W4">
        <v>13.77278015141394</v>
      </c>
      <c r="X4">
        <v>29.341578359473022</v>
      </c>
      <c r="Y4">
        <v>0</v>
      </c>
      <c r="Z4">
        <v>5.806431613636363</v>
      </c>
      <c r="AA4">
        <v>12.50748376835443</v>
      </c>
      <c r="AB4">
        <v>11.727558059312598</v>
      </c>
      <c r="AC4">
        <v>8.6262536228816753</v>
      </c>
      <c r="AD4">
        <v>5.4108038163694685</v>
      </c>
      <c r="AE4">
        <v>14.671777171630486</v>
      </c>
      <c r="AF4">
        <v>2.3411079623401223</v>
      </c>
      <c r="AG4">
        <v>12.076961148643731</v>
      </c>
      <c r="AH4">
        <v>13.884778868305707</v>
      </c>
      <c r="AI4">
        <v>0</v>
      </c>
      <c r="AJ4">
        <v>0</v>
      </c>
      <c r="AK4">
        <v>20.427177804885741</v>
      </c>
      <c r="AL4">
        <v>0</v>
      </c>
      <c r="AM4">
        <v>4.6910233807789004</v>
      </c>
      <c r="AN4">
        <v>0.66605515325659004</v>
      </c>
      <c r="AO4">
        <v>0</v>
      </c>
      <c r="AP4">
        <v>3.6118129347141674</v>
      </c>
      <c r="AQ4">
        <v>2.337480392704387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351.71097530425538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9.0700430218058106</v>
      </c>
      <c r="L5">
        <v>0</v>
      </c>
      <c r="M5">
        <v>6.6896707356521752</v>
      </c>
      <c r="N5">
        <v>34.419927364193327</v>
      </c>
      <c r="O5">
        <v>0</v>
      </c>
      <c r="P5">
        <v>35.441052285714285</v>
      </c>
      <c r="Q5">
        <v>6.3602924137931032</v>
      </c>
      <c r="R5">
        <v>6.1197260350544767</v>
      </c>
      <c r="S5">
        <v>7.6606314324324325</v>
      </c>
      <c r="T5">
        <v>0</v>
      </c>
      <c r="U5">
        <v>59.259290616264614</v>
      </c>
      <c r="V5">
        <v>6.1705887872763423</v>
      </c>
      <c r="W5">
        <v>13.77278015141394</v>
      </c>
      <c r="X5">
        <v>29.341578359473022</v>
      </c>
      <c r="Y5">
        <v>0</v>
      </c>
      <c r="Z5">
        <v>5.806431613636363</v>
      </c>
      <c r="AA5">
        <v>12.50748376835443</v>
      </c>
      <c r="AB5">
        <v>11.727558059312598</v>
      </c>
      <c r="AC5">
        <v>8.6262536228816753</v>
      </c>
      <c r="AD5">
        <v>5.4108038163694685</v>
      </c>
      <c r="AE5">
        <v>14.671777171630486</v>
      </c>
      <c r="AF5">
        <v>2.3411079623401223</v>
      </c>
      <c r="AG5">
        <v>12.076961148643731</v>
      </c>
      <c r="AH5">
        <v>13.884778868305707</v>
      </c>
      <c r="AI5">
        <v>0</v>
      </c>
      <c r="AJ5">
        <v>0</v>
      </c>
      <c r="AK5">
        <v>20.427177804885741</v>
      </c>
      <c r="AL5">
        <v>0</v>
      </c>
      <c r="AM5">
        <v>4.6910233807789004</v>
      </c>
      <c r="AN5">
        <v>0.66605515325659004</v>
      </c>
      <c r="AO5">
        <v>0</v>
      </c>
      <c r="AP5">
        <v>3.6118129347141674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349.85945680916262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9.0199284921178204</v>
      </c>
      <c r="L6">
        <v>0</v>
      </c>
      <c r="M6">
        <v>6.6896707356521752</v>
      </c>
      <c r="N6">
        <v>34.419927364193327</v>
      </c>
      <c r="O6">
        <v>0</v>
      </c>
      <c r="P6">
        <v>35.45944909846898</v>
      </c>
      <c r="Q6">
        <v>6.3602924137931032</v>
      </c>
      <c r="R6">
        <v>6.1197260350544767</v>
      </c>
      <c r="S6">
        <v>7.6606314324324325</v>
      </c>
      <c r="T6">
        <v>0</v>
      </c>
      <c r="U6">
        <v>59.259290616264614</v>
      </c>
      <c r="V6">
        <v>6.1705887872763423</v>
      </c>
      <c r="W6">
        <v>13.77278015141394</v>
      </c>
      <c r="X6">
        <v>29.341578359473022</v>
      </c>
      <c r="Y6">
        <v>0</v>
      </c>
      <c r="Z6">
        <v>5.806431613636363</v>
      </c>
      <c r="AA6">
        <v>12.50748376835443</v>
      </c>
      <c r="AB6">
        <v>11.727558059312598</v>
      </c>
      <c r="AC6">
        <v>8.6262536228816753</v>
      </c>
      <c r="AD6">
        <v>5.4108038163694685</v>
      </c>
      <c r="AE6">
        <v>14.671777171630486</v>
      </c>
      <c r="AF6">
        <v>2.3411079623401223</v>
      </c>
      <c r="AG6">
        <v>12.076961148643731</v>
      </c>
      <c r="AH6">
        <v>13.884778868305707</v>
      </c>
      <c r="AI6">
        <v>0</v>
      </c>
      <c r="AJ6">
        <v>0</v>
      </c>
      <c r="AK6">
        <v>20.427177804885741</v>
      </c>
      <c r="AL6">
        <v>0</v>
      </c>
      <c r="AM6">
        <v>4.6910233807789004</v>
      </c>
      <c r="AN6">
        <v>0.66605515325659004</v>
      </c>
      <c r="AO6">
        <v>0</v>
      </c>
      <c r="AP6">
        <v>0.79840085410107686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347.01432701161627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9.0199284921178204</v>
      </c>
      <c r="L7">
        <v>0</v>
      </c>
      <c r="M7">
        <v>6.6896707356521752</v>
      </c>
      <c r="N7">
        <v>34.419927364193327</v>
      </c>
      <c r="O7">
        <v>0</v>
      </c>
      <c r="P7">
        <v>35.45944909846898</v>
      </c>
      <c r="Q7">
        <v>6.3602924137931032</v>
      </c>
      <c r="R7">
        <v>6.1197260350544767</v>
      </c>
      <c r="S7">
        <v>7.6606314324324325</v>
      </c>
      <c r="T7">
        <v>0</v>
      </c>
      <c r="U7">
        <v>59.259290616264614</v>
      </c>
      <c r="V7">
        <v>6.1705887872763423</v>
      </c>
      <c r="W7">
        <v>13.77278015141394</v>
      </c>
      <c r="X7">
        <v>29.341578359473022</v>
      </c>
      <c r="Y7">
        <v>0</v>
      </c>
      <c r="Z7">
        <v>5.806431613636363</v>
      </c>
      <c r="AA7">
        <v>12.50748376835443</v>
      </c>
      <c r="AB7">
        <v>11.727558059312598</v>
      </c>
      <c r="AC7">
        <v>8.6262536228816753</v>
      </c>
      <c r="AD7">
        <v>5.4108038163694685</v>
      </c>
      <c r="AE7">
        <v>14.671777171630486</v>
      </c>
      <c r="AF7">
        <v>2.3411079623401223</v>
      </c>
      <c r="AG7">
        <v>12.076961148643731</v>
      </c>
      <c r="AH7">
        <v>13.884778868305707</v>
      </c>
      <c r="AI7">
        <v>0</v>
      </c>
      <c r="AJ7">
        <v>0</v>
      </c>
      <c r="AK7">
        <v>20.427177804885741</v>
      </c>
      <c r="AL7">
        <v>0</v>
      </c>
      <c r="AM7">
        <v>4.6910233807789004</v>
      </c>
      <c r="AN7">
        <v>0.66605515325659004</v>
      </c>
      <c r="AO7">
        <v>0</v>
      </c>
      <c r="AP7">
        <v>0.79840085410107686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347.01432701161627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9.0199284921178204</v>
      </c>
      <c r="L8">
        <v>0</v>
      </c>
      <c r="M8">
        <v>6.6896707356521752</v>
      </c>
      <c r="N8">
        <v>34.419927364193327</v>
      </c>
      <c r="O8">
        <v>0</v>
      </c>
      <c r="P8">
        <v>35.45944909846898</v>
      </c>
      <c r="Q8">
        <v>6.3602924137931032</v>
      </c>
      <c r="R8">
        <v>6.1197260350544767</v>
      </c>
      <c r="S8">
        <v>7.6606314324324325</v>
      </c>
      <c r="T8">
        <v>0</v>
      </c>
      <c r="U8">
        <v>59.259290616264614</v>
      </c>
      <c r="V8">
        <v>6.1705887872763423</v>
      </c>
      <c r="W8">
        <v>13.77278015141394</v>
      </c>
      <c r="X8">
        <v>29.341578359473022</v>
      </c>
      <c r="Y8">
        <v>0</v>
      </c>
      <c r="Z8">
        <v>5.806431613636363</v>
      </c>
      <c r="AA8">
        <v>12.50748376835443</v>
      </c>
      <c r="AB8">
        <v>11.727558059312598</v>
      </c>
      <c r="AC8">
        <v>8.6262536228816753</v>
      </c>
      <c r="AD8">
        <v>5.4108038163694685</v>
      </c>
      <c r="AE8">
        <v>14.671777171630486</v>
      </c>
      <c r="AF8">
        <v>2.3411079623401223</v>
      </c>
      <c r="AG8">
        <v>12.076961148643731</v>
      </c>
      <c r="AH8">
        <v>13.884778868305707</v>
      </c>
      <c r="AI8">
        <v>1.0580259260545817</v>
      </c>
      <c r="AJ8">
        <v>0</v>
      </c>
      <c r="AK8">
        <v>20.427177804885741</v>
      </c>
      <c r="AL8">
        <v>0</v>
      </c>
      <c r="AM8">
        <v>4.6910233807789004</v>
      </c>
      <c r="AN8">
        <v>0.66605515325659004</v>
      </c>
      <c r="AO8">
        <v>0</v>
      </c>
      <c r="AP8">
        <v>0.79840085410107686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348.07235293767087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9.0199284921178204</v>
      </c>
      <c r="L9">
        <v>0</v>
      </c>
      <c r="M9">
        <v>6.6896707356521752</v>
      </c>
      <c r="N9">
        <v>34.419927364193327</v>
      </c>
      <c r="O9">
        <v>0</v>
      </c>
      <c r="P9">
        <v>35.45944909846898</v>
      </c>
      <c r="Q9">
        <v>6.3602924137931032</v>
      </c>
      <c r="R9">
        <v>6.1203551987348437</v>
      </c>
      <c r="S9">
        <v>7.6606314324324325</v>
      </c>
      <c r="T9">
        <v>0</v>
      </c>
      <c r="U9">
        <v>59.259290616264614</v>
      </c>
      <c r="V9">
        <v>6.1705887872763423</v>
      </c>
      <c r="W9">
        <v>13.77278015141394</v>
      </c>
      <c r="X9">
        <v>29.341578359473022</v>
      </c>
      <c r="Y9">
        <v>0</v>
      </c>
      <c r="Z9">
        <v>5.806431613636363</v>
      </c>
      <c r="AA9">
        <v>12.50748376835443</v>
      </c>
      <c r="AB9">
        <v>11.727558059312598</v>
      </c>
      <c r="AC9">
        <v>8.6262536228816753</v>
      </c>
      <c r="AD9">
        <v>5.4108038163694685</v>
      </c>
      <c r="AE9">
        <v>14.671777171630486</v>
      </c>
      <c r="AF9">
        <v>2.3411079623401223</v>
      </c>
      <c r="AG9">
        <v>12.076961148643731</v>
      </c>
      <c r="AH9">
        <v>13.884778868305707</v>
      </c>
      <c r="AI9">
        <v>1.0580259260545817</v>
      </c>
      <c r="AJ9">
        <v>0</v>
      </c>
      <c r="AK9">
        <v>20.427177804885741</v>
      </c>
      <c r="AL9">
        <v>0</v>
      </c>
      <c r="AM9">
        <v>4.6910233807789004</v>
      </c>
      <c r="AN9">
        <v>0.66605515325659004</v>
      </c>
      <c r="AO9">
        <v>0</v>
      </c>
      <c r="AP9">
        <v>0.79840085410107686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348.07298210135122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9.060043378329361</v>
      </c>
      <c r="L10">
        <v>0</v>
      </c>
      <c r="M10">
        <v>6.6896707356521752</v>
      </c>
      <c r="N10">
        <v>34.419927364193327</v>
      </c>
      <c r="O10">
        <v>0</v>
      </c>
      <c r="P10">
        <v>35.45944909846898</v>
      </c>
      <c r="Q10">
        <v>6.4810118538342758</v>
      </c>
      <c r="R10">
        <v>6.1203551987348437</v>
      </c>
      <c r="S10">
        <v>7.6606314324324325</v>
      </c>
      <c r="T10">
        <v>0</v>
      </c>
      <c r="U10">
        <v>59.259290616264614</v>
      </c>
      <c r="V10">
        <v>6.1705887872763423</v>
      </c>
      <c r="W10">
        <v>13.77278015141394</v>
      </c>
      <c r="X10">
        <v>29.341578359473022</v>
      </c>
      <c r="Y10">
        <v>0</v>
      </c>
      <c r="Z10">
        <v>5.806431613636363</v>
      </c>
      <c r="AA10">
        <v>12.50748376835443</v>
      </c>
      <c r="AB10">
        <v>11.727558059312598</v>
      </c>
      <c r="AC10">
        <v>8.6262536228816753</v>
      </c>
      <c r="AD10">
        <v>5.4108038163694685</v>
      </c>
      <c r="AE10">
        <v>14.671777171630486</v>
      </c>
      <c r="AF10">
        <v>2.3411079623401223</v>
      </c>
      <c r="AG10">
        <v>12.076961148643731</v>
      </c>
      <c r="AH10">
        <v>13.884778868305707</v>
      </c>
      <c r="AI10">
        <v>1.0580259260545817</v>
      </c>
      <c r="AJ10">
        <v>0</v>
      </c>
      <c r="AK10">
        <v>20.427177804885741</v>
      </c>
      <c r="AL10">
        <v>0</v>
      </c>
      <c r="AM10">
        <v>4.6910233807789004</v>
      </c>
      <c r="AN10">
        <v>0.66605515325659004</v>
      </c>
      <c r="AO10">
        <v>0</v>
      </c>
      <c r="AP10">
        <v>0.79840085410107686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348.23381642760393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9.060043378329361</v>
      </c>
      <c r="L11">
        <v>-4.8073426030862079</v>
      </c>
      <c r="M11">
        <v>6.6896707356521752</v>
      </c>
      <c r="N11">
        <v>34.419927364193327</v>
      </c>
      <c r="O11">
        <v>0</v>
      </c>
      <c r="P11">
        <v>35.45944909846898</v>
      </c>
      <c r="Q11">
        <v>5.5895262987769367</v>
      </c>
      <c r="R11">
        <v>6.1203551987348437</v>
      </c>
      <c r="S11">
        <v>6.7213051213546571</v>
      </c>
      <c r="T11">
        <v>0</v>
      </c>
      <c r="U11">
        <v>59.259290616264614</v>
      </c>
      <c r="V11">
        <v>6.1705887872763423</v>
      </c>
      <c r="W11">
        <v>13.77278015141394</v>
      </c>
      <c r="X11">
        <v>29.341578359473022</v>
      </c>
      <c r="Y11">
        <v>0</v>
      </c>
      <c r="Z11">
        <v>5.806431613636363</v>
      </c>
      <c r="AA11">
        <v>12.50748376835443</v>
      </c>
      <c r="AB11">
        <v>11.727558059312598</v>
      </c>
      <c r="AC11">
        <v>8.6262536228816753</v>
      </c>
      <c r="AD11">
        <v>5.4108038163694685</v>
      </c>
      <c r="AE11">
        <v>14.671777171630486</v>
      </c>
      <c r="AF11">
        <v>2.3411079623401223</v>
      </c>
      <c r="AG11">
        <v>12.076961148643731</v>
      </c>
      <c r="AH11">
        <v>13.884778868305707</v>
      </c>
      <c r="AI11">
        <v>1.0580259260545817</v>
      </c>
      <c r="AJ11">
        <v>0</v>
      </c>
      <c r="AK11">
        <v>20.427177804885741</v>
      </c>
      <c r="AL11">
        <v>0</v>
      </c>
      <c r="AM11">
        <v>4.6910233807789004</v>
      </c>
      <c r="AN11">
        <v>0.66605515325659004</v>
      </c>
      <c r="AO11">
        <v>0</v>
      </c>
      <c r="AP11">
        <v>0.79840085410107686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341.59566195838261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9.060043378329361</v>
      </c>
      <c r="L12">
        <v>0</v>
      </c>
      <c r="M12">
        <v>6.6896707356521752</v>
      </c>
      <c r="N12">
        <v>34.419927364193327</v>
      </c>
      <c r="O12">
        <v>0</v>
      </c>
      <c r="P12">
        <v>35.45944909846898</v>
      </c>
      <c r="Q12">
        <v>6.4810118538342758</v>
      </c>
      <c r="R12">
        <v>5.389664467760845</v>
      </c>
      <c r="S12">
        <v>7.837313670949027</v>
      </c>
      <c r="T12">
        <v>0</v>
      </c>
      <c r="U12">
        <v>59.259290616264614</v>
      </c>
      <c r="V12">
        <v>6.1705887872763423</v>
      </c>
      <c r="W12">
        <v>13.77278015141394</v>
      </c>
      <c r="X12">
        <v>29.341578359473022</v>
      </c>
      <c r="Y12">
        <v>0</v>
      </c>
      <c r="Z12">
        <v>5.806431613636363</v>
      </c>
      <c r="AA12">
        <v>12.50748376835443</v>
      </c>
      <c r="AB12">
        <v>11.727558059312598</v>
      </c>
      <c r="AC12">
        <v>8.6262536228816753</v>
      </c>
      <c r="AD12">
        <v>5.4108038163694685</v>
      </c>
      <c r="AE12">
        <v>14.671777171630486</v>
      </c>
      <c r="AF12">
        <v>2.3411079623401223</v>
      </c>
      <c r="AG12">
        <v>12.076961148643731</v>
      </c>
      <c r="AH12">
        <v>13.884778868305707</v>
      </c>
      <c r="AI12">
        <v>1.0580259260545817</v>
      </c>
      <c r="AJ12">
        <v>0</v>
      </c>
      <c r="AK12">
        <v>20.427177804885741</v>
      </c>
      <c r="AL12">
        <v>0</v>
      </c>
      <c r="AM12">
        <v>4.6910233807789004</v>
      </c>
      <c r="AN12">
        <v>0.66605515325659004</v>
      </c>
      <c r="AO12">
        <v>0</v>
      </c>
      <c r="AP12">
        <v>0.79840085410107686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347.67980793514653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9.060043378329361</v>
      </c>
      <c r="L13">
        <v>0</v>
      </c>
      <c r="M13">
        <v>14.578337325503355</v>
      </c>
      <c r="N13">
        <v>34.419927364193327</v>
      </c>
      <c r="O13">
        <v>0</v>
      </c>
      <c r="P13">
        <v>35.449449253827559</v>
      </c>
      <c r="Q13">
        <v>6.4810118538342758</v>
      </c>
      <c r="R13">
        <v>5.3907092105263157</v>
      </c>
      <c r="S13">
        <v>7.837313670949027</v>
      </c>
      <c r="T13">
        <v>0</v>
      </c>
      <c r="U13">
        <v>59.259290616264614</v>
      </c>
      <c r="V13">
        <v>6.1705887872763423</v>
      </c>
      <c r="W13">
        <v>13.77278015141394</v>
      </c>
      <c r="X13">
        <v>29.341578359473022</v>
      </c>
      <c r="Y13">
        <v>0</v>
      </c>
      <c r="Z13">
        <v>5.806431613636363</v>
      </c>
      <c r="AA13">
        <v>12.50748376835443</v>
      </c>
      <c r="AB13">
        <v>11.727558059312598</v>
      </c>
      <c r="AC13">
        <v>8.6262536228816753</v>
      </c>
      <c r="AD13">
        <v>5.4108038163694685</v>
      </c>
      <c r="AE13">
        <v>14.671777171630486</v>
      </c>
      <c r="AF13">
        <v>2.3411079623401223</v>
      </c>
      <c r="AG13">
        <v>12.076961148643731</v>
      </c>
      <c r="AH13">
        <v>13.884778868305707</v>
      </c>
      <c r="AI13">
        <v>1.0580259260545817</v>
      </c>
      <c r="AJ13">
        <v>0</v>
      </c>
      <c r="AK13">
        <v>20.427177804885741</v>
      </c>
      <c r="AL13">
        <v>0</v>
      </c>
      <c r="AM13">
        <v>4.6910233807789004</v>
      </c>
      <c r="AN13">
        <v>0.66605515325659004</v>
      </c>
      <c r="AO13">
        <v>0</v>
      </c>
      <c r="AP13">
        <v>0.79840085410107686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355.55951942312174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9.060043378329361</v>
      </c>
      <c r="L14">
        <v>0</v>
      </c>
      <c r="M14">
        <v>14.579555196940728</v>
      </c>
      <c r="N14">
        <v>34.419927364193327</v>
      </c>
      <c r="O14">
        <v>0</v>
      </c>
      <c r="P14">
        <v>35.449449253827559</v>
      </c>
      <c r="Q14">
        <v>6.4810118538342758</v>
      </c>
      <c r="R14">
        <v>6.2865640911182687</v>
      </c>
      <c r="S14">
        <v>7.837313670949027</v>
      </c>
      <c r="T14">
        <v>0</v>
      </c>
      <c r="U14">
        <v>59.259290616264614</v>
      </c>
      <c r="V14">
        <v>6.1705887872763423</v>
      </c>
      <c r="W14">
        <v>13.77278015141394</v>
      </c>
      <c r="X14">
        <v>29.341578359473022</v>
      </c>
      <c r="Y14">
        <v>0</v>
      </c>
      <c r="Z14">
        <v>5.806431613636363</v>
      </c>
      <c r="AA14">
        <v>12.50748376835443</v>
      </c>
      <c r="AB14">
        <v>11.727558059312598</v>
      </c>
      <c r="AC14">
        <v>8.6262536228816753</v>
      </c>
      <c r="AD14">
        <v>5.4108038163694685</v>
      </c>
      <c r="AE14">
        <v>14.671777171630486</v>
      </c>
      <c r="AF14">
        <v>2.3411079623401223</v>
      </c>
      <c r="AG14">
        <v>12.076961148643731</v>
      </c>
      <c r="AH14">
        <v>13.884778868305707</v>
      </c>
      <c r="AI14">
        <v>1.0580259260545817</v>
      </c>
      <c r="AJ14">
        <v>0</v>
      </c>
      <c r="AK14">
        <v>20.427177804885741</v>
      </c>
      <c r="AL14">
        <v>0</v>
      </c>
      <c r="AM14">
        <v>4.6910233807789004</v>
      </c>
      <c r="AN14">
        <v>0.66605515325659004</v>
      </c>
      <c r="AO14">
        <v>0</v>
      </c>
      <c r="AP14">
        <v>0.79840085410107686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356.45659217515106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9.060043378329361</v>
      </c>
      <c r="L15">
        <v>0</v>
      </c>
      <c r="M15">
        <v>14.100865299938157</v>
      </c>
      <c r="N15">
        <v>34.419927364193327</v>
      </c>
      <c r="O15">
        <v>0</v>
      </c>
      <c r="P15">
        <v>35.455163220502904</v>
      </c>
      <c r="Q15">
        <v>6.4810118538342758</v>
      </c>
      <c r="R15">
        <v>6.2865640911182687</v>
      </c>
      <c r="S15">
        <v>7.837313670949027</v>
      </c>
      <c r="T15">
        <v>0</v>
      </c>
      <c r="U15">
        <v>59.259290616264614</v>
      </c>
      <c r="V15">
        <v>6.1705887872763423</v>
      </c>
      <c r="W15">
        <v>13.77278015141394</v>
      </c>
      <c r="X15">
        <v>29.341578359473022</v>
      </c>
      <c r="Y15">
        <v>0</v>
      </c>
      <c r="Z15">
        <v>5.806431613636363</v>
      </c>
      <c r="AA15">
        <v>12.50748376835443</v>
      </c>
      <c r="AB15">
        <v>11.727558059312598</v>
      </c>
      <c r="AC15">
        <v>8.6262536228816753</v>
      </c>
      <c r="AD15">
        <v>5.4108038163694685</v>
      </c>
      <c r="AE15">
        <v>14.671777171630486</v>
      </c>
      <c r="AF15">
        <v>2.3411079623401223</v>
      </c>
      <c r="AG15">
        <v>12.076961148643731</v>
      </c>
      <c r="AH15">
        <v>13.884778868305707</v>
      </c>
      <c r="AI15">
        <v>1.0580259260545817</v>
      </c>
      <c r="AJ15">
        <v>0</v>
      </c>
      <c r="AK15">
        <v>20.427177804885741</v>
      </c>
      <c r="AL15">
        <v>0</v>
      </c>
      <c r="AM15">
        <v>4.6910233807789004</v>
      </c>
      <c r="AN15">
        <v>0.66605515325659004</v>
      </c>
      <c r="AO15">
        <v>0</v>
      </c>
      <c r="AP15">
        <v>0.79840085410107686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355.98361624482385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9.060043378329361</v>
      </c>
      <c r="L16">
        <v>0</v>
      </c>
      <c r="M16">
        <v>14.100865299938157</v>
      </c>
      <c r="N16">
        <v>34.419927364193327</v>
      </c>
      <c r="O16">
        <v>0</v>
      </c>
      <c r="P16">
        <v>35.455163220502904</v>
      </c>
      <c r="Q16">
        <v>6.4810118538342758</v>
      </c>
      <c r="R16">
        <v>6.2865640911182687</v>
      </c>
      <c r="S16">
        <v>7.837313670949027</v>
      </c>
      <c r="T16">
        <v>0</v>
      </c>
      <c r="U16">
        <v>59.259290616264614</v>
      </c>
      <c r="V16">
        <v>6.1705887872763423</v>
      </c>
      <c r="W16">
        <v>13.77278015141394</v>
      </c>
      <c r="X16">
        <v>29.341578359473022</v>
      </c>
      <c r="Y16">
        <v>0</v>
      </c>
      <c r="Z16">
        <v>5.806431613636363</v>
      </c>
      <c r="AA16">
        <v>12.50748376835443</v>
      </c>
      <c r="AB16">
        <v>11.727558059312598</v>
      </c>
      <c r="AC16">
        <v>8.6262536228816753</v>
      </c>
      <c r="AD16">
        <v>5.4108038163694685</v>
      </c>
      <c r="AE16">
        <v>14.671777171630486</v>
      </c>
      <c r="AF16">
        <v>2.3411079623401223</v>
      </c>
      <c r="AG16">
        <v>12.076961148643731</v>
      </c>
      <c r="AH16">
        <v>13.884778868305707</v>
      </c>
      <c r="AI16">
        <v>1.0580259260545817</v>
      </c>
      <c r="AJ16">
        <v>0</v>
      </c>
      <c r="AK16">
        <v>20.427177804885741</v>
      </c>
      <c r="AL16">
        <v>0</v>
      </c>
      <c r="AM16">
        <v>4.6910233807789004</v>
      </c>
      <c r="AN16">
        <v>0.66605515325659004</v>
      </c>
      <c r="AO16">
        <v>0</v>
      </c>
      <c r="AP16">
        <v>0.79840085410107686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355.98361624482385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9.060043378329361</v>
      </c>
      <c r="L17">
        <v>0</v>
      </c>
      <c r="M17">
        <v>14.100865299938157</v>
      </c>
      <c r="N17">
        <v>34.419927364193327</v>
      </c>
      <c r="O17">
        <v>0</v>
      </c>
      <c r="P17">
        <v>38.832784102428256</v>
      </c>
      <c r="Q17">
        <v>6.4810118538342758</v>
      </c>
      <c r="R17">
        <v>6.2865640911182687</v>
      </c>
      <c r="S17">
        <v>7.837313670949027</v>
      </c>
      <c r="T17">
        <v>0</v>
      </c>
      <c r="U17">
        <v>59.259290616264614</v>
      </c>
      <c r="V17">
        <v>6.1705887872763423</v>
      </c>
      <c r="W17">
        <v>13.77278015141394</v>
      </c>
      <c r="X17">
        <v>29.341578359473022</v>
      </c>
      <c r="Y17">
        <v>0</v>
      </c>
      <c r="Z17">
        <v>5.806431613636363</v>
      </c>
      <c r="AA17">
        <v>12.50748376835443</v>
      </c>
      <c r="AB17">
        <v>11.727558059312598</v>
      </c>
      <c r="AC17">
        <v>8.6262536228816753</v>
      </c>
      <c r="AD17">
        <v>5.4108038163694685</v>
      </c>
      <c r="AE17">
        <v>14.671777171630486</v>
      </c>
      <c r="AF17">
        <v>2.3411079623401223</v>
      </c>
      <c r="AG17">
        <v>12.076961148643731</v>
      </c>
      <c r="AH17">
        <v>13.884778868305707</v>
      </c>
      <c r="AI17">
        <v>1.0580259260545817</v>
      </c>
      <c r="AJ17">
        <v>0</v>
      </c>
      <c r="AK17">
        <v>20.427177804885741</v>
      </c>
      <c r="AL17">
        <v>0</v>
      </c>
      <c r="AM17">
        <v>4.6910233807789004</v>
      </c>
      <c r="AN17">
        <v>0.66605515325659004</v>
      </c>
      <c r="AO17">
        <v>0</v>
      </c>
      <c r="AP17">
        <v>0.79840085410107686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359.36123712674919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9.060043378329361</v>
      </c>
      <c r="L18">
        <v>0</v>
      </c>
      <c r="M18">
        <v>14.100865299938157</v>
      </c>
      <c r="N18">
        <v>34.419927364193327</v>
      </c>
      <c r="O18">
        <v>0</v>
      </c>
      <c r="P18">
        <v>39.016959745129633</v>
      </c>
      <c r="Q18">
        <v>6.4810118538342758</v>
      </c>
      <c r="R18">
        <v>6.2865640911182687</v>
      </c>
      <c r="S18">
        <v>7.837313670949027</v>
      </c>
      <c r="T18">
        <v>0</v>
      </c>
      <c r="U18">
        <v>59.259290616264614</v>
      </c>
      <c r="V18">
        <v>6.1705887872763423</v>
      </c>
      <c r="W18">
        <v>13.77278015141394</v>
      </c>
      <c r="X18">
        <v>29.341578359473022</v>
      </c>
      <c r="Y18">
        <v>0</v>
      </c>
      <c r="Z18">
        <v>5.806431613636363</v>
      </c>
      <c r="AA18">
        <v>12.50748376835443</v>
      </c>
      <c r="AB18">
        <v>11.727558059312598</v>
      </c>
      <c r="AC18">
        <v>8.6262536228816753</v>
      </c>
      <c r="AD18">
        <v>5.4108038163694685</v>
      </c>
      <c r="AE18">
        <v>14.671777171630486</v>
      </c>
      <c r="AF18">
        <v>2.3411079623401223</v>
      </c>
      <c r="AG18">
        <v>12.076961148643731</v>
      </c>
      <c r="AH18">
        <v>13.884778868305707</v>
      </c>
      <c r="AI18">
        <v>1.0580259260545817</v>
      </c>
      <c r="AJ18">
        <v>0</v>
      </c>
      <c r="AK18">
        <v>20.427177804885741</v>
      </c>
      <c r="AL18">
        <v>0</v>
      </c>
      <c r="AM18">
        <v>4.6910233807789004</v>
      </c>
      <c r="AN18">
        <v>0.66605515325659004</v>
      </c>
      <c r="AO18">
        <v>0</v>
      </c>
      <c r="AP18">
        <v>0.79840085410107686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359.54541276945059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4.9600366028138527</v>
      </c>
      <c r="L19">
        <v>0</v>
      </c>
      <c r="M19">
        <v>14.100865299938157</v>
      </c>
      <c r="N19">
        <v>34.419927364193327</v>
      </c>
      <c r="O19">
        <v>0</v>
      </c>
      <c r="P19">
        <v>39.43905820467878</v>
      </c>
      <c r="Q19">
        <v>6.4810118538342758</v>
      </c>
      <c r="R19">
        <v>6.2865640911182687</v>
      </c>
      <c r="S19">
        <v>7.837313670949027</v>
      </c>
      <c r="T19">
        <v>0</v>
      </c>
      <c r="U19">
        <v>59.259290616264614</v>
      </c>
      <c r="V19">
        <v>6.1705887872763423</v>
      </c>
      <c r="W19">
        <v>13.77278015141394</v>
      </c>
      <c r="X19">
        <v>29.341578359473022</v>
      </c>
      <c r="Y19">
        <v>0</v>
      </c>
      <c r="Z19">
        <v>5.806431613636363</v>
      </c>
      <c r="AA19">
        <v>12.50748376835443</v>
      </c>
      <c r="AB19">
        <v>11.727558059312598</v>
      </c>
      <c r="AC19">
        <v>8.6262536228816753</v>
      </c>
      <c r="AD19">
        <v>8.1162054670159822</v>
      </c>
      <c r="AE19">
        <v>14.671777171630486</v>
      </c>
      <c r="AF19">
        <v>2.3411079623401223</v>
      </c>
      <c r="AG19">
        <v>12.076961148643731</v>
      </c>
      <c r="AH19">
        <v>13.884778868305707</v>
      </c>
      <c r="AI19">
        <v>1.0580259260545817</v>
      </c>
      <c r="AJ19">
        <v>0</v>
      </c>
      <c r="AK19">
        <v>20.427177804885741</v>
      </c>
      <c r="AL19">
        <v>0</v>
      </c>
      <c r="AM19">
        <v>4.6910233807789004</v>
      </c>
      <c r="AN19">
        <v>0.66605515325659004</v>
      </c>
      <c r="AO19">
        <v>0</v>
      </c>
      <c r="AP19">
        <v>0.79840085410107686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358.57290610413071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4.9600366028138527</v>
      </c>
      <c r="L20">
        <v>0</v>
      </c>
      <c r="M20">
        <v>14.100865299938157</v>
      </c>
      <c r="N20">
        <v>34.419927364193327</v>
      </c>
      <c r="O20">
        <v>0</v>
      </c>
      <c r="P20">
        <v>39.460706520272232</v>
      </c>
      <c r="Q20">
        <v>6.4810118538342758</v>
      </c>
      <c r="R20">
        <v>6.2865640911182687</v>
      </c>
      <c r="S20">
        <v>7.837313670949027</v>
      </c>
      <c r="T20">
        <v>0</v>
      </c>
      <c r="U20">
        <v>59.259290616264614</v>
      </c>
      <c r="V20">
        <v>6.1705887872763423</v>
      </c>
      <c r="W20">
        <v>13.77278015141394</v>
      </c>
      <c r="X20">
        <v>29.341578359473022</v>
      </c>
      <c r="Y20">
        <v>0</v>
      </c>
      <c r="Z20">
        <v>5.806431613636363</v>
      </c>
      <c r="AA20">
        <v>12.50748376835443</v>
      </c>
      <c r="AB20">
        <v>11.727558059312598</v>
      </c>
      <c r="AC20">
        <v>8.6262536228816753</v>
      </c>
      <c r="AD20">
        <v>8.1162054670159822</v>
      </c>
      <c r="AE20">
        <v>14.671777171630486</v>
      </c>
      <c r="AF20">
        <v>2.3411079623401223</v>
      </c>
      <c r="AG20">
        <v>12.076961148643731</v>
      </c>
      <c r="AH20">
        <v>13.884778868305707</v>
      </c>
      <c r="AI20">
        <v>1.0580259260545817</v>
      </c>
      <c r="AJ20">
        <v>0</v>
      </c>
      <c r="AK20">
        <v>20.427177804885741</v>
      </c>
      <c r="AL20">
        <v>0</v>
      </c>
      <c r="AM20">
        <v>4.6910233807789004</v>
      </c>
      <c r="AN20">
        <v>0.66605515325659004</v>
      </c>
      <c r="AO20">
        <v>0</v>
      </c>
      <c r="AP20">
        <v>0.79840085410107686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358.59455441972415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5.789954095569974</v>
      </c>
      <c r="L21">
        <v>0</v>
      </c>
      <c r="M21">
        <v>14.100865299938157</v>
      </c>
      <c r="N21">
        <v>34.421342883764467</v>
      </c>
      <c r="O21">
        <v>0</v>
      </c>
      <c r="P21">
        <v>39.460706520272232</v>
      </c>
      <c r="Q21">
        <v>6.4810118538342758</v>
      </c>
      <c r="R21">
        <v>6.2865640911182687</v>
      </c>
      <c r="S21">
        <v>7.837313670949027</v>
      </c>
      <c r="T21">
        <v>0</v>
      </c>
      <c r="U21">
        <v>59.259290616264614</v>
      </c>
      <c r="V21">
        <v>6.1705887872763423</v>
      </c>
      <c r="W21">
        <v>13.77278015141394</v>
      </c>
      <c r="X21">
        <v>29.341578359473022</v>
      </c>
      <c r="Y21">
        <v>0</v>
      </c>
      <c r="Z21">
        <v>5.806431613636363</v>
      </c>
      <c r="AA21">
        <v>12.50748376835443</v>
      </c>
      <c r="AB21">
        <v>11.727558059312598</v>
      </c>
      <c r="AC21">
        <v>8.6262536228816753</v>
      </c>
      <c r="AD21">
        <v>10.85062188852465</v>
      </c>
      <c r="AE21">
        <v>14.671777171630486</v>
      </c>
      <c r="AF21">
        <v>2.3411079623401223</v>
      </c>
      <c r="AG21">
        <v>12.076961148643731</v>
      </c>
      <c r="AH21">
        <v>19.674787731785148</v>
      </c>
      <c r="AI21">
        <v>1.0580259260545817</v>
      </c>
      <c r="AJ21">
        <v>0</v>
      </c>
      <c r="AK21">
        <v>20.427177804885741</v>
      </c>
      <c r="AL21">
        <v>0</v>
      </c>
      <c r="AM21">
        <v>4.6910233807789004</v>
      </c>
      <c r="AN21">
        <v>0.66605515325659004</v>
      </c>
      <c r="AO21">
        <v>0</v>
      </c>
      <c r="AP21">
        <v>0.79840085410107686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367.95031271703954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4.9600054071719519</v>
      </c>
      <c r="L22">
        <v>0</v>
      </c>
      <c r="M22">
        <v>14.100865299938157</v>
      </c>
      <c r="N22">
        <v>34.421342883764467</v>
      </c>
      <c r="O22">
        <v>0</v>
      </c>
      <c r="P22">
        <v>39.460706520272232</v>
      </c>
      <c r="Q22">
        <v>6.4810118538342758</v>
      </c>
      <c r="R22">
        <v>6.2865640911182687</v>
      </c>
      <c r="S22">
        <v>7.837313670949027</v>
      </c>
      <c r="T22">
        <v>0</v>
      </c>
      <c r="U22">
        <v>59.259290616264614</v>
      </c>
      <c r="V22">
        <v>6.1705887872763423</v>
      </c>
      <c r="W22">
        <v>13.77278015141394</v>
      </c>
      <c r="X22">
        <v>29.341578359473022</v>
      </c>
      <c r="Y22">
        <v>0</v>
      </c>
      <c r="Z22">
        <v>5.806431613636363</v>
      </c>
      <c r="AA22">
        <v>12.50748376835443</v>
      </c>
      <c r="AB22">
        <v>11.727558059312598</v>
      </c>
      <c r="AC22">
        <v>8.6262536228816753</v>
      </c>
      <c r="AD22">
        <v>10.85062188852465</v>
      </c>
      <c r="AE22">
        <v>14.671777171630486</v>
      </c>
      <c r="AF22">
        <v>2.3411079623401223</v>
      </c>
      <c r="AG22">
        <v>12.076961148643731</v>
      </c>
      <c r="AH22">
        <v>19.674787731785148</v>
      </c>
      <c r="AI22">
        <v>1.0580259260545817</v>
      </c>
      <c r="AJ22">
        <v>0</v>
      </c>
      <c r="AK22">
        <v>20.427177804885741</v>
      </c>
      <c r="AL22">
        <v>0</v>
      </c>
      <c r="AM22">
        <v>4.6910233807789004</v>
      </c>
      <c r="AN22">
        <v>0.66605515325659004</v>
      </c>
      <c r="AO22">
        <v>0</v>
      </c>
      <c r="AP22">
        <v>0.79840085410107686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367.12036402864152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4.9600330369401764</v>
      </c>
      <c r="L23">
        <v>0</v>
      </c>
      <c r="M23">
        <v>14.100865299938157</v>
      </c>
      <c r="N23">
        <v>34.421342883764467</v>
      </c>
      <c r="O23">
        <v>0</v>
      </c>
      <c r="P23">
        <v>39.460706520272232</v>
      </c>
      <c r="Q23">
        <v>6.4810118538342758</v>
      </c>
      <c r="R23">
        <v>6.2865640911182687</v>
      </c>
      <c r="S23">
        <v>7.837313670949027</v>
      </c>
      <c r="T23">
        <v>0</v>
      </c>
      <c r="U23">
        <v>59.259290616264614</v>
      </c>
      <c r="V23">
        <v>6.1705887872763423</v>
      </c>
      <c r="W23">
        <v>13.77278015141394</v>
      </c>
      <c r="X23">
        <v>29.341578359473022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8.6262536228816753</v>
      </c>
      <c r="AD23">
        <v>10.85062188852465</v>
      </c>
      <c r="AE23">
        <v>14.671777171630486</v>
      </c>
      <c r="AF23">
        <v>2.3411079623401223</v>
      </c>
      <c r="AG23">
        <v>12.076961148643731</v>
      </c>
      <c r="AH23">
        <v>20.1244971909829</v>
      </c>
      <c r="AI23">
        <v>1.0580259260545817</v>
      </c>
      <c r="AJ23">
        <v>0</v>
      </c>
      <c r="AK23">
        <v>20.427177804885741</v>
      </c>
      <c r="AL23">
        <v>0</v>
      </c>
      <c r="AM23">
        <v>4.6910233807789004</v>
      </c>
      <c r="AN23">
        <v>0.66605515325659004</v>
      </c>
      <c r="AO23">
        <v>0</v>
      </c>
      <c r="AP23">
        <v>3.6118129347141674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370.38351319822056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4.9600330369401764</v>
      </c>
      <c r="L24">
        <v>0</v>
      </c>
      <c r="M24">
        <v>14.100865299938157</v>
      </c>
      <c r="N24">
        <v>34.421342883764467</v>
      </c>
      <c r="O24">
        <v>0</v>
      </c>
      <c r="P24">
        <v>39.460706520272232</v>
      </c>
      <c r="Q24">
        <v>3.4993873936816522</v>
      </c>
      <c r="R24">
        <v>6.2865640911182687</v>
      </c>
      <c r="S24">
        <v>4.3372989156398107</v>
      </c>
      <c r="T24">
        <v>0</v>
      </c>
      <c r="U24">
        <v>59.259290616264614</v>
      </c>
      <c r="V24">
        <v>6.1705887872763423</v>
      </c>
      <c r="W24">
        <v>13.77278015141394</v>
      </c>
      <c r="X24">
        <v>29.341578359473022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8.6262536228816753</v>
      </c>
      <c r="AD24">
        <v>10.85062188852465</v>
      </c>
      <c r="AE24">
        <v>14.671777171630486</v>
      </c>
      <c r="AF24">
        <v>2.3411079623401223</v>
      </c>
      <c r="AG24">
        <v>12.076961148643731</v>
      </c>
      <c r="AH24">
        <v>20.82716804172523</v>
      </c>
      <c r="AI24">
        <v>1.0580259260545817</v>
      </c>
      <c r="AJ24">
        <v>0</v>
      </c>
      <c r="AK24">
        <v>20.427177804885741</v>
      </c>
      <c r="AL24">
        <v>0</v>
      </c>
      <c r="AM24">
        <v>4.6910233807789004</v>
      </c>
      <c r="AN24">
        <v>0.66605515325659004</v>
      </c>
      <c r="AO24">
        <v>0</v>
      </c>
      <c r="AP24">
        <v>3.6118129347141674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364.60454483350111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4.9600330369401764</v>
      </c>
      <c r="L25">
        <v>0</v>
      </c>
      <c r="M25">
        <v>14.100865299938157</v>
      </c>
      <c r="N25">
        <v>34.421342883764467</v>
      </c>
      <c r="O25">
        <v>0</v>
      </c>
      <c r="P25">
        <v>39.460706520272232</v>
      </c>
      <c r="Q25">
        <v>3.4993873936816522</v>
      </c>
      <c r="R25">
        <v>6.2865640911182687</v>
      </c>
      <c r="S25">
        <v>4.2195306767430525</v>
      </c>
      <c r="T25">
        <v>0</v>
      </c>
      <c r="U25">
        <v>59.259290616264614</v>
      </c>
      <c r="V25">
        <v>6.1705887872763423</v>
      </c>
      <c r="W25">
        <v>13.77278015141394</v>
      </c>
      <c r="X25">
        <v>29.341578359473022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8.6262536228816753</v>
      </c>
      <c r="AD25">
        <v>10.85062188852465</v>
      </c>
      <c r="AE25">
        <v>14.671777171630486</v>
      </c>
      <c r="AF25">
        <v>2.3411079623401223</v>
      </c>
      <c r="AG25">
        <v>12.076961148643731</v>
      </c>
      <c r="AH25">
        <v>25.296155580657093</v>
      </c>
      <c r="AI25">
        <v>1.0580259260545817</v>
      </c>
      <c r="AJ25">
        <v>0</v>
      </c>
      <c r="AK25">
        <v>20.427177804885741</v>
      </c>
      <c r="AL25">
        <v>0</v>
      </c>
      <c r="AM25">
        <v>4.6910233807789004</v>
      </c>
      <c r="AN25">
        <v>0.66605515325659004</v>
      </c>
      <c r="AO25">
        <v>0</v>
      </c>
      <c r="AP25">
        <v>3.6118129347141674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368.95576413353621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4.9600330369401764</v>
      </c>
      <c r="L26">
        <v>0</v>
      </c>
      <c r="M26">
        <v>14.100865299938157</v>
      </c>
      <c r="N26">
        <v>34.421342883764467</v>
      </c>
      <c r="O26">
        <v>0</v>
      </c>
      <c r="P26">
        <v>39.460706520272232</v>
      </c>
      <c r="Q26">
        <v>3.4993873936816522</v>
      </c>
      <c r="R26">
        <v>6.2865640911182687</v>
      </c>
      <c r="S26">
        <v>4.2195306767430525</v>
      </c>
      <c r="T26">
        <v>0</v>
      </c>
      <c r="U26">
        <v>59.259290616264614</v>
      </c>
      <c r="V26">
        <v>6.1705887872763423</v>
      </c>
      <c r="W26">
        <v>13.77278015141394</v>
      </c>
      <c r="X26">
        <v>29.341578359473022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8.6262536228816753</v>
      </c>
      <c r="AD26">
        <v>10.85062188852465</v>
      </c>
      <c r="AE26">
        <v>14.671777171630486</v>
      </c>
      <c r="AF26">
        <v>2.3411079623401223</v>
      </c>
      <c r="AG26">
        <v>12.076961148643731</v>
      </c>
      <c r="AH26">
        <v>25.296155580657093</v>
      </c>
      <c r="AI26">
        <v>1.0580259260545817</v>
      </c>
      <c r="AJ26">
        <v>0</v>
      </c>
      <c r="AK26">
        <v>20.427177804885741</v>
      </c>
      <c r="AL26">
        <v>0</v>
      </c>
      <c r="AM26">
        <v>4.6910233807789004</v>
      </c>
      <c r="AN26">
        <v>0.66605515325659004</v>
      </c>
      <c r="AO26">
        <v>0</v>
      </c>
      <c r="AP26">
        <v>0.79840085410107686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366.14235205292312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4.9600330369401764</v>
      </c>
      <c r="L27">
        <v>0</v>
      </c>
      <c r="M27">
        <v>14.100865299938157</v>
      </c>
      <c r="N27">
        <v>34.421342883764467</v>
      </c>
      <c r="O27">
        <v>0</v>
      </c>
      <c r="P27">
        <v>38.122323080335725</v>
      </c>
      <c r="Q27">
        <v>6.4810118538342758</v>
      </c>
      <c r="R27">
        <v>6.2853116233833406</v>
      </c>
      <c r="S27">
        <v>7.837313670949027</v>
      </c>
      <c r="T27">
        <v>0</v>
      </c>
      <c r="U27">
        <v>59.259290616264614</v>
      </c>
      <c r="V27">
        <v>6.1705887872763423</v>
      </c>
      <c r="W27">
        <v>13.77278015141394</v>
      </c>
      <c r="X27">
        <v>29.341578359473022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8.6262536228816753</v>
      </c>
      <c r="AD27">
        <v>10.85062188852465</v>
      </c>
      <c r="AE27">
        <v>14.671777171630486</v>
      </c>
      <c r="AF27">
        <v>2.3411079623401223</v>
      </c>
      <c r="AG27">
        <v>12.076961148643731</v>
      </c>
      <c r="AH27">
        <v>30.917523690262371</v>
      </c>
      <c r="AI27">
        <v>1.5114658646551491</v>
      </c>
      <c r="AJ27">
        <v>0</v>
      </c>
      <c r="AK27">
        <v>20.427177804885741</v>
      </c>
      <c r="AL27">
        <v>0</v>
      </c>
      <c r="AM27">
        <v>4.6910233807789004</v>
      </c>
      <c r="AN27">
        <v>0.66605515325659004</v>
      </c>
      <c r="AO27">
        <v>0</v>
      </c>
      <c r="AP27">
        <v>0.79840085410107686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377.47693164781606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4.9600330369401764</v>
      </c>
      <c r="L28">
        <v>0</v>
      </c>
      <c r="M28">
        <v>14.100865299938157</v>
      </c>
      <c r="N28">
        <v>34.421342883764467</v>
      </c>
      <c r="O28">
        <v>0</v>
      </c>
      <c r="P28">
        <v>38.122323080335725</v>
      </c>
      <c r="Q28">
        <v>6.4810118538342758</v>
      </c>
      <c r="R28">
        <v>6.2853116233833406</v>
      </c>
      <c r="S28">
        <v>7.837313670949027</v>
      </c>
      <c r="T28">
        <v>0</v>
      </c>
      <c r="U28">
        <v>59.259290616264614</v>
      </c>
      <c r="V28">
        <v>6.1705887872763423</v>
      </c>
      <c r="W28">
        <v>13.77278015141394</v>
      </c>
      <c r="X28">
        <v>29.341578359473022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8.6262536228816753</v>
      </c>
      <c r="AD28">
        <v>10.85062188852465</v>
      </c>
      <c r="AE28">
        <v>14.671777171630486</v>
      </c>
      <c r="AF28">
        <v>2.3411079623401223</v>
      </c>
      <c r="AG28">
        <v>12.076961148643731</v>
      </c>
      <c r="AH28">
        <v>30.917523690262371</v>
      </c>
      <c r="AI28">
        <v>2.2671986689798502</v>
      </c>
      <c r="AJ28">
        <v>0</v>
      </c>
      <c r="AK28">
        <v>20.427177804885741</v>
      </c>
      <c r="AL28">
        <v>0</v>
      </c>
      <c r="AM28">
        <v>4.6910233807789004</v>
      </c>
      <c r="AN28">
        <v>0.66605515325659004</v>
      </c>
      <c r="AO28">
        <v>0</v>
      </c>
      <c r="AP28">
        <v>0.79840085410107686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378.2326644521408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4.9600330369401764</v>
      </c>
      <c r="L29">
        <v>0</v>
      </c>
      <c r="M29">
        <v>14.100865299938157</v>
      </c>
      <c r="N29">
        <v>34.421342883764467</v>
      </c>
      <c r="O29">
        <v>0</v>
      </c>
      <c r="P29">
        <v>38.122323080335725</v>
      </c>
      <c r="Q29">
        <v>6.4817810273515679</v>
      </c>
      <c r="R29">
        <v>6.2851723086751843</v>
      </c>
      <c r="S29">
        <v>7.835375743040685</v>
      </c>
      <c r="T29">
        <v>0</v>
      </c>
      <c r="U29">
        <v>59.259290616264614</v>
      </c>
      <c r="V29">
        <v>6.1705887872763423</v>
      </c>
      <c r="W29">
        <v>13.77278015141394</v>
      </c>
      <c r="X29">
        <v>29.341578359473022</v>
      </c>
      <c r="Y29">
        <v>0</v>
      </c>
      <c r="Z29">
        <v>5.806431613636363</v>
      </c>
      <c r="AA29">
        <v>12.50748376835443</v>
      </c>
      <c r="AB29">
        <v>11.727558059312598</v>
      </c>
      <c r="AC29">
        <v>8.6262536228816753</v>
      </c>
      <c r="AD29">
        <v>10.85062188852465</v>
      </c>
      <c r="AE29">
        <v>14.671777171630486</v>
      </c>
      <c r="AF29">
        <v>2.3411079623401223</v>
      </c>
      <c r="AG29">
        <v>12.076961148643731</v>
      </c>
      <c r="AH29">
        <v>30.917523690262371</v>
      </c>
      <c r="AI29">
        <v>14.559949490708483</v>
      </c>
      <c r="AJ29">
        <v>0</v>
      </c>
      <c r="AK29">
        <v>20.427177804885741</v>
      </c>
      <c r="AL29">
        <v>0</v>
      </c>
      <c r="AM29">
        <v>4.6910233807789004</v>
      </c>
      <c r="AN29">
        <v>0.66605515325659004</v>
      </c>
      <c r="AO29">
        <v>0</v>
      </c>
      <c r="AP29">
        <v>0.79840085410107686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390.52410720477025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4.9600330369401764</v>
      </c>
      <c r="L30">
        <v>0</v>
      </c>
      <c r="M30">
        <v>14.100865299938157</v>
      </c>
      <c r="N30">
        <v>34.421342883764467</v>
      </c>
      <c r="O30">
        <v>0</v>
      </c>
      <c r="P30">
        <v>38.122323080335725</v>
      </c>
      <c r="Q30">
        <v>6.4817810273515679</v>
      </c>
      <c r="R30">
        <v>6.2851723086751843</v>
      </c>
      <c r="S30">
        <v>7.835375743040685</v>
      </c>
      <c r="T30">
        <v>0</v>
      </c>
      <c r="U30">
        <v>59.259290616264614</v>
      </c>
      <c r="V30">
        <v>6.1705887872763423</v>
      </c>
      <c r="W30">
        <v>13.77278015141394</v>
      </c>
      <c r="X30">
        <v>29.341578359473022</v>
      </c>
      <c r="Y30">
        <v>0</v>
      </c>
      <c r="Z30">
        <v>5.806431613636363</v>
      </c>
      <c r="AA30">
        <v>12.50748376835443</v>
      </c>
      <c r="AB30">
        <v>11.727558059312598</v>
      </c>
      <c r="AC30">
        <v>8.6262536228816753</v>
      </c>
      <c r="AD30">
        <v>10.85062188852465</v>
      </c>
      <c r="AE30">
        <v>14.671777171630486</v>
      </c>
      <c r="AF30">
        <v>2.3411079623401223</v>
      </c>
      <c r="AG30">
        <v>12.076961148643731</v>
      </c>
      <c r="AH30">
        <v>30.917523690262371</v>
      </c>
      <c r="AI30">
        <v>14.559949490708483</v>
      </c>
      <c r="AJ30">
        <v>0</v>
      </c>
      <c r="AK30">
        <v>20.427177804885741</v>
      </c>
      <c r="AL30">
        <v>0</v>
      </c>
      <c r="AM30">
        <v>4.6910233807789004</v>
      </c>
      <c r="AN30">
        <v>0.66605515325659004</v>
      </c>
      <c r="AO30">
        <v>0</v>
      </c>
      <c r="AP30">
        <v>0.79840085410107686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390.52410720477025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4.9600330369401764</v>
      </c>
      <c r="L31">
        <v>0</v>
      </c>
      <c r="M31">
        <v>14.100865299938157</v>
      </c>
      <c r="N31">
        <v>34.421342883764467</v>
      </c>
      <c r="O31">
        <v>0</v>
      </c>
      <c r="P31">
        <v>38.122323080335725</v>
      </c>
      <c r="Q31">
        <v>6.4817810273515679</v>
      </c>
      <c r="R31">
        <v>6.2851723086751843</v>
      </c>
      <c r="S31">
        <v>7.835375743040685</v>
      </c>
      <c r="T31">
        <v>0</v>
      </c>
      <c r="U31">
        <v>59.259290616264614</v>
      </c>
      <c r="V31">
        <v>6.1702607149938045</v>
      </c>
      <c r="W31">
        <v>13.771468103247292</v>
      </c>
      <c r="X31">
        <v>29.343924363612665</v>
      </c>
      <c r="Y31">
        <v>0</v>
      </c>
      <c r="Z31">
        <v>5.806431613636363</v>
      </c>
      <c r="AA31">
        <v>12.50748376835443</v>
      </c>
      <c r="AB31">
        <v>11.727558059312598</v>
      </c>
      <c r="AC31">
        <v>8.6262536228816753</v>
      </c>
      <c r="AD31">
        <v>8.1162054670159822</v>
      </c>
      <c r="AE31">
        <v>14.671777171630486</v>
      </c>
      <c r="AF31">
        <v>2.3411079623401223</v>
      </c>
      <c r="AG31">
        <v>12.076961148643731</v>
      </c>
      <c r="AH31">
        <v>30.917523690262371</v>
      </c>
      <c r="AI31">
        <v>14.559949490708483</v>
      </c>
      <c r="AJ31">
        <v>0</v>
      </c>
      <c r="AK31">
        <v>20.427177804885741</v>
      </c>
      <c r="AL31">
        <v>0</v>
      </c>
      <c r="AM31">
        <v>4.6910233807789004</v>
      </c>
      <c r="AN31">
        <v>0.66605515325659004</v>
      </c>
      <c r="AO31">
        <v>0</v>
      </c>
      <c r="AP31">
        <v>0.79840085410107686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387.79039666695201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4.9600330369401764</v>
      </c>
      <c r="L32">
        <v>0</v>
      </c>
      <c r="M32">
        <v>14.100865299938157</v>
      </c>
      <c r="N32">
        <v>34.421342883764467</v>
      </c>
      <c r="O32">
        <v>0</v>
      </c>
      <c r="P32">
        <v>38.122323080335725</v>
      </c>
      <c r="Q32">
        <v>3.5082901493775931</v>
      </c>
      <c r="R32">
        <v>3.3692639581589963</v>
      </c>
      <c r="S32">
        <v>4.2185902509960158</v>
      </c>
      <c r="T32">
        <v>0</v>
      </c>
      <c r="U32">
        <v>59.259290616264614</v>
      </c>
      <c r="V32">
        <v>3.3981919222139116</v>
      </c>
      <c r="W32">
        <v>13.771468103247292</v>
      </c>
      <c r="X32">
        <v>29.343924363612665</v>
      </c>
      <c r="Y32">
        <v>0</v>
      </c>
      <c r="Z32">
        <v>5.806431613636363</v>
      </c>
      <c r="AA32">
        <v>12.50748376835443</v>
      </c>
      <c r="AB32">
        <v>11.727558059312598</v>
      </c>
      <c r="AC32">
        <v>8.6262536228816753</v>
      </c>
      <c r="AD32">
        <v>8.1162054670159822</v>
      </c>
      <c r="AE32">
        <v>14.671777171630486</v>
      </c>
      <c r="AF32">
        <v>2.3411079623401223</v>
      </c>
      <c r="AG32">
        <v>12.076961148643731</v>
      </c>
      <c r="AH32">
        <v>30.917523690262371</v>
      </c>
      <c r="AI32">
        <v>14.559949490708483</v>
      </c>
      <c r="AJ32">
        <v>0</v>
      </c>
      <c r="AK32">
        <v>20.427177804885741</v>
      </c>
      <c r="AL32">
        <v>0</v>
      </c>
      <c r="AM32">
        <v>4.6910233807789004</v>
      </c>
      <c r="AN32">
        <v>0.66605515325659004</v>
      </c>
      <c r="AO32">
        <v>0</v>
      </c>
      <c r="AP32">
        <v>0.79840085410107686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377.31426430499607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4.9600330369401764</v>
      </c>
      <c r="L33">
        <v>0</v>
      </c>
      <c r="M33">
        <v>14.105912115782663</v>
      </c>
      <c r="N33">
        <v>34.419027679510187</v>
      </c>
      <c r="O33">
        <v>0</v>
      </c>
      <c r="P33">
        <v>38.122323080335725</v>
      </c>
      <c r="Q33">
        <v>3.5082901493775931</v>
      </c>
      <c r="R33">
        <v>3.3692639581589963</v>
      </c>
      <c r="S33">
        <v>4.2185902509960158</v>
      </c>
      <c r="T33">
        <v>0</v>
      </c>
      <c r="U33">
        <v>59.259290616264614</v>
      </c>
      <c r="V33">
        <v>3.3981919222139116</v>
      </c>
      <c r="W33">
        <v>13.771468103247292</v>
      </c>
      <c r="X33">
        <v>29.343924363612665</v>
      </c>
      <c r="Y33">
        <v>0</v>
      </c>
      <c r="Z33">
        <v>5.806431613636363</v>
      </c>
      <c r="AA33">
        <v>12.50748376835443</v>
      </c>
      <c r="AB33">
        <v>11.727558059312598</v>
      </c>
      <c r="AC33">
        <v>8.6262536228816753</v>
      </c>
      <c r="AD33">
        <v>8.1162054670159822</v>
      </c>
      <c r="AE33">
        <v>14.671777171630486</v>
      </c>
      <c r="AF33">
        <v>2.3411079623401223</v>
      </c>
      <c r="AG33">
        <v>12.076961148643731</v>
      </c>
      <c r="AH33">
        <v>30.917523690262371</v>
      </c>
      <c r="AI33">
        <v>14.559949490708483</v>
      </c>
      <c r="AJ33">
        <v>0</v>
      </c>
      <c r="AK33">
        <v>20.427177804885741</v>
      </c>
      <c r="AL33">
        <v>0</v>
      </c>
      <c r="AM33">
        <v>4.6910233807789004</v>
      </c>
      <c r="AN33">
        <v>0.66605515325659004</v>
      </c>
      <c r="AO33">
        <v>0</v>
      </c>
      <c r="AP33">
        <v>0.19009551449875722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376.708690576984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4.9600330369401764</v>
      </c>
      <c r="L34">
        <v>0</v>
      </c>
      <c r="M34">
        <v>14.105912115782663</v>
      </c>
      <c r="N34">
        <v>34.419027679510187</v>
      </c>
      <c r="O34">
        <v>0</v>
      </c>
      <c r="P34">
        <v>38.122323080335725</v>
      </c>
      <c r="Q34">
        <v>3.5082901493775931</v>
      </c>
      <c r="R34">
        <v>3.3692639581589963</v>
      </c>
      <c r="S34">
        <v>4.2185902509960158</v>
      </c>
      <c r="T34">
        <v>0</v>
      </c>
      <c r="U34">
        <v>59.259290616264614</v>
      </c>
      <c r="V34">
        <v>3.3981919222139116</v>
      </c>
      <c r="W34">
        <v>13.771468103247292</v>
      </c>
      <c r="X34">
        <v>29.343924363612665</v>
      </c>
      <c r="Y34">
        <v>0</v>
      </c>
      <c r="Z34">
        <v>5.806431613636363</v>
      </c>
      <c r="AA34">
        <v>12.50748376835443</v>
      </c>
      <c r="AB34">
        <v>11.727558059312598</v>
      </c>
      <c r="AC34">
        <v>8.6262536228816753</v>
      </c>
      <c r="AD34">
        <v>8.1162054670159822</v>
      </c>
      <c r="AE34">
        <v>14.671777171630486</v>
      </c>
      <c r="AF34">
        <v>2.3411079623401223</v>
      </c>
      <c r="AG34">
        <v>12.076961148643731</v>
      </c>
      <c r="AH34">
        <v>30.917523690262371</v>
      </c>
      <c r="AI34">
        <v>14.559949490708483</v>
      </c>
      <c r="AJ34">
        <v>0</v>
      </c>
      <c r="AK34">
        <v>20.427177804885741</v>
      </c>
      <c r="AL34">
        <v>0</v>
      </c>
      <c r="AM34">
        <v>4.6910233807789004</v>
      </c>
      <c r="AN34">
        <v>0.66605515325659004</v>
      </c>
      <c r="AO34">
        <v>0</v>
      </c>
      <c r="AP34">
        <v>0.19009551449875722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376.708690576984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4.9600330369401764</v>
      </c>
      <c r="L35">
        <v>0</v>
      </c>
      <c r="M35">
        <v>14.105912115782663</v>
      </c>
      <c r="N35">
        <v>34.419027679510187</v>
      </c>
      <c r="O35">
        <v>0</v>
      </c>
      <c r="P35">
        <v>38.122323080335725</v>
      </c>
      <c r="Q35">
        <v>3.5082901493775931</v>
      </c>
      <c r="R35">
        <v>3.3692639581589963</v>
      </c>
      <c r="S35">
        <v>4.2185902509960158</v>
      </c>
      <c r="T35">
        <v>0</v>
      </c>
      <c r="U35">
        <v>59.259290616264614</v>
      </c>
      <c r="V35">
        <v>3.3981919222139116</v>
      </c>
      <c r="W35">
        <v>12.141413269533615</v>
      </c>
      <c r="X35">
        <v>24.243241110979231</v>
      </c>
      <c r="Y35">
        <v>0</v>
      </c>
      <c r="Z35">
        <v>5.806431613636363</v>
      </c>
      <c r="AA35">
        <v>12.50748376835443</v>
      </c>
      <c r="AB35">
        <v>11.727558059312598</v>
      </c>
      <c r="AC35">
        <v>8.6262536228816753</v>
      </c>
      <c r="AD35">
        <v>8.1162054670159822</v>
      </c>
      <c r="AE35">
        <v>14.671777171630486</v>
      </c>
      <c r="AF35">
        <v>2.3411079623401223</v>
      </c>
      <c r="AG35">
        <v>12.076961148643731</v>
      </c>
      <c r="AH35">
        <v>30.917523690262371</v>
      </c>
      <c r="AI35">
        <v>2.2671986689798502</v>
      </c>
      <c r="AJ35">
        <v>0</v>
      </c>
      <c r="AK35">
        <v>20.427177804885741</v>
      </c>
      <c r="AL35">
        <v>0</v>
      </c>
      <c r="AM35">
        <v>4.6910233807789004</v>
      </c>
      <c r="AN35">
        <v>0.66605515325659004</v>
      </c>
      <c r="AO35">
        <v>0</v>
      </c>
      <c r="AP35">
        <v>0.19009551449875722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355.8830805175495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4.9600330369401764</v>
      </c>
      <c r="L36">
        <v>0</v>
      </c>
      <c r="M36">
        <v>14.105912115782663</v>
      </c>
      <c r="N36">
        <v>34.419027679510187</v>
      </c>
      <c r="O36">
        <v>0</v>
      </c>
      <c r="P36">
        <v>38.122323080335725</v>
      </c>
      <c r="Q36">
        <v>3.5082901493775931</v>
      </c>
      <c r="R36">
        <v>3.3692639581589963</v>
      </c>
      <c r="S36">
        <v>4.2185902509960158</v>
      </c>
      <c r="T36">
        <v>0</v>
      </c>
      <c r="U36">
        <v>59.259290616264614</v>
      </c>
      <c r="V36">
        <v>3.3981919222139116</v>
      </c>
      <c r="W36">
        <v>13.771468103247292</v>
      </c>
      <c r="X36">
        <v>29.343924363612665</v>
      </c>
      <c r="Y36">
        <v>0</v>
      </c>
      <c r="Z36">
        <v>5.806431613636363</v>
      </c>
      <c r="AA36">
        <v>12.50748376835443</v>
      </c>
      <c r="AB36">
        <v>11.727558059312598</v>
      </c>
      <c r="AC36">
        <v>8.6262536228816753</v>
      </c>
      <c r="AD36">
        <v>8.1162054670159822</v>
      </c>
      <c r="AE36">
        <v>14.671777171630486</v>
      </c>
      <c r="AF36">
        <v>2.3411079623401223</v>
      </c>
      <c r="AG36">
        <v>12.076961148643731</v>
      </c>
      <c r="AH36">
        <v>30.917523690262371</v>
      </c>
      <c r="AI36">
        <v>0.94466632541305984</v>
      </c>
      <c r="AJ36">
        <v>0</v>
      </c>
      <c r="AK36">
        <v>20.427177804885741</v>
      </c>
      <c r="AL36">
        <v>0</v>
      </c>
      <c r="AM36">
        <v>4.6910233807789004</v>
      </c>
      <c r="AN36">
        <v>0.66605515325659004</v>
      </c>
      <c r="AO36">
        <v>0</v>
      </c>
      <c r="AP36">
        <v>0.19009551449875722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361.2912862603298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4.9600330369401764</v>
      </c>
      <c r="L37">
        <v>0</v>
      </c>
      <c r="M37">
        <v>14.105912115782663</v>
      </c>
      <c r="N37">
        <v>34.419027679510187</v>
      </c>
      <c r="O37">
        <v>0</v>
      </c>
      <c r="P37">
        <v>38.122323080335725</v>
      </c>
      <c r="Q37">
        <v>3.5082901493775931</v>
      </c>
      <c r="R37">
        <v>3.3692639581589963</v>
      </c>
      <c r="S37">
        <v>4.2185902509960158</v>
      </c>
      <c r="T37">
        <v>0</v>
      </c>
      <c r="U37">
        <v>59.259290616264614</v>
      </c>
      <c r="V37">
        <v>3.3981919222139116</v>
      </c>
      <c r="W37">
        <v>13.771468103247292</v>
      </c>
      <c r="X37">
        <v>29.343924363612665</v>
      </c>
      <c r="Y37">
        <v>0</v>
      </c>
      <c r="Z37">
        <v>5.806431613636363</v>
      </c>
      <c r="AA37">
        <v>12.50748376835443</v>
      </c>
      <c r="AB37">
        <v>11.727558059312598</v>
      </c>
      <c r="AC37">
        <v>8.6262536228816753</v>
      </c>
      <c r="AD37">
        <v>8.1162054670159822</v>
      </c>
      <c r="AE37">
        <v>14.671777171630486</v>
      </c>
      <c r="AF37">
        <v>2.3411079623401223</v>
      </c>
      <c r="AG37">
        <v>12.076961148643731</v>
      </c>
      <c r="AH37">
        <v>30.917523690262371</v>
      </c>
      <c r="AI37">
        <v>0</v>
      </c>
      <c r="AJ37">
        <v>0</v>
      </c>
      <c r="AK37">
        <v>20.427177804885741</v>
      </c>
      <c r="AL37">
        <v>0</v>
      </c>
      <c r="AM37">
        <v>4.6910233807789004</v>
      </c>
      <c r="AN37">
        <v>0.66605515325659004</v>
      </c>
      <c r="AO37">
        <v>0</v>
      </c>
      <c r="AP37">
        <v>0.19009551449875722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360.34661993491676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4.9600330369401764</v>
      </c>
      <c r="L38">
        <v>0</v>
      </c>
      <c r="M38">
        <v>14.105912115782663</v>
      </c>
      <c r="N38">
        <v>34.419027679510187</v>
      </c>
      <c r="O38">
        <v>0</v>
      </c>
      <c r="P38">
        <v>38.122323080335725</v>
      </c>
      <c r="Q38">
        <v>3.5082901493775931</v>
      </c>
      <c r="R38">
        <v>3.3692639581589963</v>
      </c>
      <c r="S38">
        <v>4.2185902509960158</v>
      </c>
      <c r="T38">
        <v>0</v>
      </c>
      <c r="U38">
        <v>59.259290616264614</v>
      </c>
      <c r="V38">
        <v>3.3981919222139116</v>
      </c>
      <c r="W38">
        <v>13.771468103247292</v>
      </c>
      <c r="X38">
        <v>29.343924363612665</v>
      </c>
      <c r="Y38">
        <v>0</v>
      </c>
      <c r="Z38">
        <v>5.806431613636363</v>
      </c>
      <c r="AA38">
        <v>12.50748376835443</v>
      </c>
      <c r="AB38">
        <v>11.727558059312598</v>
      </c>
      <c r="AC38">
        <v>8.6262536228816753</v>
      </c>
      <c r="AD38">
        <v>8.1162054670159822</v>
      </c>
      <c r="AE38">
        <v>14.671777171630486</v>
      </c>
      <c r="AF38">
        <v>2.3411079623401223</v>
      </c>
      <c r="AG38">
        <v>12.076961148643731</v>
      </c>
      <c r="AH38">
        <v>30.917523690262371</v>
      </c>
      <c r="AI38">
        <v>0</v>
      </c>
      <c r="AJ38">
        <v>0</v>
      </c>
      <c r="AK38">
        <v>20.427177804885741</v>
      </c>
      <c r="AL38">
        <v>0</v>
      </c>
      <c r="AM38">
        <v>4.6910233807789004</v>
      </c>
      <c r="AN38">
        <v>0.66605515325659004</v>
      </c>
      <c r="AO38">
        <v>0</v>
      </c>
      <c r="AP38">
        <v>0.19009551449875722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360.34661993491676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4.9600330369401764</v>
      </c>
      <c r="L39">
        <v>0</v>
      </c>
      <c r="M39">
        <v>14.105912115782663</v>
      </c>
      <c r="N39">
        <v>34.419027679510187</v>
      </c>
      <c r="O39">
        <v>0</v>
      </c>
      <c r="P39">
        <v>38.122323080335725</v>
      </c>
      <c r="Q39">
        <v>3.5082901493775931</v>
      </c>
      <c r="R39">
        <v>3.3692639581589963</v>
      </c>
      <c r="S39">
        <v>4.2185902509960158</v>
      </c>
      <c r="T39">
        <v>0</v>
      </c>
      <c r="U39">
        <v>59.259290616264614</v>
      </c>
      <c r="V39">
        <v>3.3981919222139116</v>
      </c>
      <c r="W39">
        <v>13.771468103247292</v>
      </c>
      <c r="X39">
        <v>29.343924363612665</v>
      </c>
      <c r="Y39">
        <v>0</v>
      </c>
      <c r="Z39">
        <v>5.806431613636363</v>
      </c>
      <c r="AA39">
        <v>12.50748376835443</v>
      </c>
      <c r="AB39">
        <v>11.727558059312598</v>
      </c>
      <c r="AC39">
        <v>8.6262536228816753</v>
      </c>
      <c r="AD39">
        <v>5.4108038163694685</v>
      </c>
      <c r="AE39">
        <v>14.671777171630486</v>
      </c>
      <c r="AF39">
        <v>2.3411079623401223</v>
      </c>
      <c r="AG39">
        <v>12.076961148643731</v>
      </c>
      <c r="AH39">
        <v>30.917523690262371</v>
      </c>
      <c r="AI39">
        <v>0</v>
      </c>
      <c r="AJ39">
        <v>0</v>
      </c>
      <c r="AK39">
        <v>20.427177804885741</v>
      </c>
      <c r="AL39">
        <v>0</v>
      </c>
      <c r="AM39">
        <v>4.6910233807789004</v>
      </c>
      <c r="AN39">
        <v>0</v>
      </c>
      <c r="AO39">
        <v>0</v>
      </c>
      <c r="AP39">
        <v>0.19009551449875722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356.97516313101363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4.9600330369401764</v>
      </c>
      <c r="L40">
        <v>0</v>
      </c>
      <c r="M40">
        <v>14.105912115782663</v>
      </c>
      <c r="N40">
        <v>34.419027679510187</v>
      </c>
      <c r="O40">
        <v>0</v>
      </c>
      <c r="P40">
        <v>38.122323080335725</v>
      </c>
      <c r="Q40">
        <v>3.5082901493775931</v>
      </c>
      <c r="R40">
        <v>3.3692639581589963</v>
      </c>
      <c r="S40">
        <v>4.2185902509960158</v>
      </c>
      <c r="T40">
        <v>0</v>
      </c>
      <c r="U40">
        <v>59.259290616264614</v>
      </c>
      <c r="V40">
        <v>3.3981919222139116</v>
      </c>
      <c r="W40">
        <v>13.771468103247292</v>
      </c>
      <c r="X40">
        <v>29.343924363612665</v>
      </c>
      <c r="Y40">
        <v>0</v>
      </c>
      <c r="Z40">
        <v>5.806431613636363</v>
      </c>
      <c r="AA40">
        <v>12.50748376835443</v>
      </c>
      <c r="AB40">
        <v>11.727558059312598</v>
      </c>
      <c r="AC40">
        <v>8.6262536228816753</v>
      </c>
      <c r="AD40">
        <v>5.4108038163694685</v>
      </c>
      <c r="AE40">
        <v>14.671777171630486</v>
      </c>
      <c r="AF40">
        <v>2.3411079623401223</v>
      </c>
      <c r="AG40">
        <v>12.076961148643731</v>
      </c>
      <c r="AH40">
        <v>30.917523690262371</v>
      </c>
      <c r="AI40">
        <v>0</v>
      </c>
      <c r="AJ40">
        <v>0</v>
      </c>
      <c r="AK40">
        <v>20.427177804885741</v>
      </c>
      <c r="AL40">
        <v>0</v>
      </c>
      <c r="AM40">
        <v>4.6910233807789004</v>
      </c>
      <c r="AN40">
        <v>0</v>
      </c>
      <c r="AO40">
        <v>0</v>
      </c>
      <c r="AP40">
        <v>0.19009551449875722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356.97516313101363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4.9600330369401764</v>
      </c>
      <c r="L41">
        <v>0</v>
      </c>
      <c r="M41">
        <v>13.770751170221752</v>
      </c>
      <c r="N41">
        <v>33.861358558553889</v>
      </c>
      <c r="O41">
        <v>0</v>
      </c>
      <c r="P41">
        <v>38.122323080335725</v>
      </c>
      <c r="Q41">
        <v>3.5082901493775931</v>
      </c>
      <c r="R41">
        <v>3.3692639581589963</v>
      </c>
      <c r="S41">
        <v>4.2185902509960158</v>
      </c>
      <c r="T41">
        <v>0</v>
      </c>
      <c r="U41">
        <v>59.259290616264614</v>
      </c>
      <c r="V41">
        <v>6.1702607149938045</v>
      </c>
      <c r="W41">
        <v>12.141413269533615</v>
      </c>
      <c r="X41">
        <v>24.243241110979231</v>
      </c>
      <c r="Y41">
        <v>0</v>
      </c>
      <c r="Z41">
        <v>5.806431613636363</v>
      </c>
      <c r="AA41">
        <v>8.338322512236287</v>
      </c>
      <c r="AB41">
        <v>11.727558059312598</v>
      </c>
      <c r="AC41">
        <v>8.6262536228816753</v>
      </c>
      <c r="AD41">
        <v>5.4108038163694685</v>
      </c>
      <c r="AE41">
        <v>14.671777171630486</v>
      </c>
      <c r="AF41">
        <v>2.3411079623401223</v>
      </c>
      <c r="AG41">
        <v>12.076961148643731</v>
      </c>
      <c r="AH41">
        <v>30.917523690262371</v>
      </c>
      <c r="AI41">
        <v>0</v>
      </c>
      <c r="AJ41">
        <v>0</v>
      </c>
      <c r="AK41">
        <v>20.427177804885741</v>
      </c>
      <c r="AL41">
        <v>0</v>
      </c>
      <c r="AM41">
        <v>4.6910233807789004</v>
      </c>
      <c r="AN41">
        <v>0</v>
      </c>
      <c r="AO41">
        <v>0</v>
      </c>
      <c r="AP41">
        <v>0.19009551449875722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347.95450251481105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9.0600227488550011</v>
      </c>
      <c r="L42">
        <v>0</v>
      </c>
      <c r="M42">
        <v>14.100865299938157</v>
      </c>
      <c r="N42">
        <v>34.421342883764467</v>
      </c>
      <c r="O42">
        <v>0</v>
      </c>
      <c r="P42">
        <v>38.122323080335725</v>
      </c>
      <c r="Q42">
        <v>6.4817810273515679</v>
      </c>
      <c r="R42">
        <v>6.2851723086751843</v>
      </c>
      <c r="S42">
        <v>7.835375743040685</v>
      </c>
      <c r="T42">
        <v>0</v>
      </c>
      <c r="U42">
        <v>59.259290616264614</v>
      </c>
      <c r="V42">
        <v>6.1702607149938045</v>
      </c>
      <c r="W42">
        <v>12.141413269533615</v>
      </c>
      <c r="X42">
        <v>24.243241110979231</v>
      </c>
      <c r="Y42">
        <v>0</v>
      </c>
      <c r="Z42">
        <v>5.806431613636363</v>
      </c>
      <c r="AA42">
        <v>8.338322512236287</v>
      </c>
      <c r="AB42">
        <v>11.727558059312598</v>
      </c>
      <c r="AC42">
        <v>8.6262536228816753</v>
      </c>
      <c r="AD42">
        <v>5.4108038163694685</v>
      </c>
      <c r="AE42">
        <v>14.671777171630486</v>
      </c>
      <c r="AF42">
        <v>2.3411079623401223</v>
      </c>
      <c r="AG42">
        <v>12.076961148643731</v>
      </c>
      <c r="AH42">
        <v>30.917523690262371</v>
      </c>
      <c r="AI42">
        <v>0</v>
      </c>
      <c r="AJ42">
        <v>0</v>
      </c>
      <c r="AK42">
        <v>20.427177804885741</v>
      </c>
      <c r="AL42">
        <v>0</v>
      </c>
      <c r="AM42">
        <v>4.6910233807789004</v>
      </c>
      <c r="AN42">
        <v>0</v>
      </c>
      <c r="AO42">
        <v>0</v>
      </c>
      <c r="AP42">
        <v>0.19009551449875722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362.45077540218767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9.0600227488550011</v>
      </c>
      <c r="L43">
        <v>0</v>
      </c>
      <c r="M43">
        <v>14.100865299938157</v>
      </c>
      <c r="N43">
        <v>34.421342883764467</v>
      </c>
      <c r="O43">
        <v>0</v>
      </c>
      <c r="P43">
        <v>38.122323080335725</v>
      </c>
      <c r="Q43">
        <v>6.4817810273515679</v>
      </c>
      <c r="R43">
        <v>6.2851723086751843</v>
      </c>
      <c r="S43">
        <v>7.835375743040685</v>
      </c>
      <c r="T43">
        <v>0</v>
      </c>
      <c r="U43">
        <v>59.259290616264614</v>
      </c>
      <c r="V43">
        <v>6.1702607149938045</v>
      </c>
      <c r="W43">
        <v>13.771468103247292</v>
      </c>
      <c r="X43">
        <v>29.343924363612665</v>
      </c>
      <c r="Y43">
        <v>0</v>
      </c>
      <c r="Z43">
        <v>5.806431613636363</v>
      </c>
      <c r="AA43">
        <v>8.338322512236287</v>
      </c>
      <c r="AB43">
        <v>11.727558059312598</v>
      </c>
      <c r="AC43">
        <v>8.6262536228816753</v>
      </c>
      <c r="AD43">
        <v>5.4108038163694685</v>
      </c>
      <c r="AE43">
        <v>14.671777171630486</v>
      </c>
      <c r="AF43">
        <v>0</v>
      </c>
      <c r="AG43">
        <v>12.076961148643731</v>
      </c>
      <c r="AH43">
        <v>27.769557475878081</v>
      </c>
      <c r="AI43">
        <v>0</v>
      </c>
      <c r="AJ43">
        <v>0</v>
      </c>
      <c r="AK43">
        <v>20.427177804885741</v>
      </c>
      <c r="AL43">
        <v>0</v>
      </c>
      <c r="AM43">
        <v>4.6910233807789004</v>
      </c>
      <c r="AN43">
        <v>0</v>
      </c>
      <c r="AO43">
        <v>0</v>
      </c>
      <c r="AP43">
        <v>3.0035075951118477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366.50585139242344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9.0600227488550011</v>
      </c>
      <c r="L44">
        <v>0</v>
      </c>
      <c r="M44">
        <v>14.100865299938157</v>
      </c>
      <c r="N44">
        <v>34.421342883764467</v>
      </c>
      <c r="O44">
        <v>0</v>
      </c>
      <c r="P44">
        <v>38.122323080335725</v>
      </c>
      <c r="Q44">
        <v>6.4817810273515679</v>
      </c>
      <c r="R44">
        <v>6.2851723086751843</v>
      </c>
      <c r="S44">
        <v>7.835375743040685</v>
      </c>
      <c r="T44">
        <v>0</v>
      </c>
      <c r="U44">
        <v>59.259290616264614</v>
      </c>
      <c r="V44">
        <v>6.1702607149938045</v>
      </c>
      <c r="W44">
        <v>13.771468103247292</v>
      </c>
      <c r="X44">
        <v>29.343924363612665</v>
      </c>
      <c r="Y44">
        <v>0</v>
      </c>
      <c r="Z44">
        <v>5.806431613636363</v>
      </c>
      <c r="AA44">
        <v>8.338322512236287</v>
      </c>
      <c r="AB44">
        <v>11.727558059312598</v>
      </c>
      <c r="AC44">
        <v>8.6262536228816753</v>
      </c>
      <c r="AD44">
        <v>5.4108038163694685</v>
      </c>
      <c r="AE44">
        <v>14.671777171630486</v>
      </c>
      <c r="AF44">
        <v>0</v>
      </c>
      <c r="AG44">
        <v>12.076961148643731</v>
      </c>
      <c r="AH44">
        <v>27.769557475878081</v>
      </c>
      <c r="AI44">
        <v>0</v>
      </c>
      <c r="AJ44">
        <v>0</v>
      </c>
      <c r="AK44">
        <v>20.427177804885741</v>
      </c>
      <c r="AL44">
        <v>0</v>
      </c>
      <c r="AM44">
        <v>4.6910233807789004</v>
      </c>
      <c r="AN44">
        <v>0</v>
      </c>
      <c r="AO44">
        <v>0</v>
      </c>
      <c r="AP44">
        <v>3.0035075951118477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368.30797254378217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9.0600227488550011</v>
      </c>
      <c r="L45">
        <v>0</v>
      </c>
      <c r="M45">
        <v>14.100865299938157</v>
      </c>
      <c r="N45">
        <v>34.421342883764467</v>
      </c>
      <c r="O45">
        <v>0</v>
      </c>
      <c r="P45">
        <v>38.122323080335725</v>
      </c>
      <c r="Q45">
        <v>6.4817810273515679</v>
      </c>
      <c r="R45">
        <v>6.2851723086751843</v>
      </c>
      <c r="S45">
        <v>7.835375743040685</v>
      </c>
      <c r="T45">
        <v>0</v>
      </c>
      <c r="U45">
        <v>59.259290616264614</v>
      </c>
      <c r="V45">
        <v>6.1702607149938045</v>
      </c>
      <c r="W45">
        <v>13.771468103247292</v>
      </c>
      <c r="X45">
        <v>29.343924363612665</v>
      </c>
      <c r="Y45">
        <v>0</v>
      </c>
      <c r="Z45">
        <v>5.806431613636363</v>
      </c>
      <c r="AA45">
        <v>8.338322512236287</v>
      </c>
      <c r="AB45">
        <v>11.727558059312598</v>
      </c>
      <c r="AC45">
        <v>8.6262536228816753</v>
      </c>
      <c r="AD45">
        <v>5.4108038163694685</v>
      </c>
      <c r="AE45">
        <v>14.671777171630486</v>
      </c>
      <c r="AF45">
        <v>0</v>
      </c>
      <c r="AG45">
        <v>12.076961148643731</v>
      </c>
      <c r="AH45">
        <v>27.769557475878081</v>
      </c>
      <c r="AI45">
        <v>0</v>
      </c>
      <c r="AJ45">
        <v>0</v>
      </c>
      <c r="AK45">
        <v>20.427177804885741</v>
      </c>
      <c r="AL45">
        <v>0</v>
      </c>
      <c r="AM45">
        <v>4.6910233807789004</v>
      </c>
      <c r="AN45">
        <v>0</v>
      </c>
      <c r="AO45">
        <v>0</v>
      </c>
      <c r="AP45">
        <v>3.0035075951118477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368.30797254378217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9.0600227488550011</v>
      </c>
      <c r="L46">
        <v>0</v>
      </c>
      <c r="M46">
        <v>14.100865299938157</v>
      </c>
      <c r="N46">
        <v>34.421342883764467</v>
      </c>
      <c r="O46">
        <v>0</v>
      </c>
      <c r="P46">
        <v>38.122323080335725</v>
      </c>
      <c r="Q46">
        <v>6.4817810273515679</v>
      </c>
      <c r="R46">
        <v>6.2851723086751843</v>
      </c>
      <c r="S46">
        <v>7.835375743040685</v>
      </c>
      <c r="T46">
        <v>0</v>
      </c>
      <c r="U46">
        <v>59.259290616264614</v>
      </c>
      <c r="V46">
        <v>6.1702607149938045</v>
      </c>
      <c r="W46">
        <v>13.771468103247292</v>
      </c>
      <c r="X46">
        <v>29.343924363612665</v>
      </c>
      <c r="Y46">
        <v>0</v>
      </c>
      <c r="Z46">
        <v>5.806431613636363</v>
      </c>
      <c r="AA46">
        <v>3.7509322666666662</v>
      </c>
      <c r="AB46">
        <v>11.727558059312598</v>
      </c>
      <c r="AC46">
        <v>8.6262536228816753</v>
      </c>
      <c r="AD46">
        <v>5.4108038163694685</v>
      </c>
      <c r="AE46">
        <v>14.671777171630486</v>
      </c>
      <c r="AF46">
        <v>0</v>
      </c>
      <c r="AG46">
        <v>12.076961148643731</v>
      </c>
      <c r="AH46">
        <v>27.769557475878081</v>
      </c>
      <c r="AI46">
        <v>0</v>
      </c>
      <c r="AJ46">
        <v>0</v>
      </c>
      <c r="AK46">
        <v>20.427177804885741</v>
      </c>
      <c r="AL46">
        <v>0</v>
      </c>
      <c r="AM46">
        <v>4.6910233807789004</v>
      </c>
      <c r="AN46">
        <v>0</v>
      </c>
      <c r="AO46">
        <v>0</v>
      </c>
      <c r="AP46">
        <v>0.19009551449875722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360.90717021759946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9.0600227488550011</v>
      </c>
      <c r="L47">
        <v>27.483373234418096</v>
      </c>
      <c r="M47">
        <v>14.100865299938157</v>
      </c>
      <c r="N47">
        <v>34.419927364193327</v>
      </c>
      <c r="O47">
        <v>0</v>
      </c>
      <c r="P47">
        <v>38.122323080335725</v>
      </c>
      <c r="Q47">
        <v>6.4817810273515679</v>
      </c>
      <c r="R47">
        <v>6.2851723086751843</v>
      </c>
      <c r="S47">
        <v>7.835375743040685</v>
      </c>
      <c r="T47">
        <v>0</v>
      </c>
      <c r="U47">
        <v>59.259290616264614</v>
      </c>
      <c r="V47">
        <v>6.1702607149938045</v>
      </c>
      <c r="W47">
        <v>13.771468103247292</v>
      </c>
      <c r="X47">
        <v>29.343924363612665</v>
      </c>
      <c r="Y47">
        <v>0</v>
      </c>
      <c r="Z47">
        <v>5.806431613636363</v>
      </c>
      <c r="AA47">
        <v>4.1691612561181435</v>
      </c>
      <c r="AB47">
        <v>11.727558059312598</v>
      </c>
      <c r="AC47">
        <v>8.6262536228816753</v>
      </c>
      <c r="AD47">
        <v>5.4108038163694685</v>
      </c>
      <c r="AE47">
        <v>14.671777171630486</v>
      </c>
      <c r="AF47">
        <v>0</v>
      </c>
      <c r="AG47">
        <v>12.076961148643731</v>
      </c>
      <c r="AH47">
        <v>27.769557475878081</v>
      </c>
      <c r="AI47">
        <v>0</v>
      </c>
      <c r="AJ47">
        <v>0</v>
      </c>
      <c r="AK47">
        <v>20.427177804885741</v>
      </c>
      <c r="AL47">
        <v>0</v>
      </c>
      <c r="AM47">
        <v>4.6910233807789004</v>
      </c>
      <c r="AN47">
        <v>0</v>
      </c>
      <c r="AO47">
        <v>0</v>
      </c>
      <c r="AP47">
        <v>0.19009551449875722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387.00523577053912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9.0600227488550011</v>
      </c>
      <c r="L48">
        <v>60.007906517636812</v>
      </c>
      <c r="M48">
        <v>14.100865299938157</v>
      </c>
      <c r="N48">
        <v>34.419927364193327</v>
      </c>
      <c r="O48">
        <v>0</v>
      </c>
      <c r="P48">
        <v>38.122323080335725</v>
      </c>
      <c r="Q48">
        <v>6.4817810273515679</v>
      </c>
      <c r="R48">
        <v>6.2851723086751843</v>
      </c>
      <c r="S48">
        <v>7.835375743040685</v>
      </c>
      <c r="T48">
        <v>0</v>
      </c>
      <c r="U48">
        <v>59.259290616264614</v>
      </c>
      <c r="V48">
        <v>6.1702607149938045</v>
      </c>
      <c r="W48">
        <v>13.771468103247292</v>
      </c>
      <c r="X48">
        <v>29.343924363612665</v>
      </c>
      <c r="Y48">
        <v>0</v>
      </c>
      <c r="Z48">
        <v>5.806431613636363</v>
      </c>
      <c r="AA48">
        <v>4.1691612561181435</v>
      </c>
      <c r="AB48">
        <v>11.727558059312598</v>
      </c>
      <c r="AC48">
        <v>8.6262536228816753</v>
      </c>
      <c r="AD48">
        <v>5.4108038163694685</v>
      </c>
      <c r="AE48">
        <v>14.671777171630486</v>
      </c>
      <c r="AF48">
        <v>0</v>
      </c>
      <c r="AG48">
        <v>12.076961148643731</v>
      </c>
      <c r="AH48">
        <v>27.769557475878081</v>
      </c>
      <c r="AI48">
        <v>0</v>
      </c>
      <c r="AJ48">
        <v>0</v>
      </c>
      <c r="AK48">
        <v>20.427177804885741</v>
      </c>
      <c r="AL48">
        <v>0</v>
      </c>
      <c r="AM48">
        <v>4.6910233807789004</v>
      </c>
      <c r="AN48">
        <v>0</v>
      </c>
      <c r="AO48">
        <v>0</v>
      </c>
      <c r="AP48">
        <v>0.19009551449875722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419.52976905375783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9.0600227488550011</v>
      </c>
      <c r="L49">
        <v>60.007906517636812</v>
      </c>
      <c r="M49">
        <v>14.100865299938157</v>
      </c>
      <c r="N49">
        <v>34.419927364193327</v>
      </c>
      <c r="O49">
        <v>0</v>
      </c>
      <c r="P49">
        <v>38.122323080335725</v>
      </c>
      <c r="Q49">
        <v>6.4817810273515679</v>
      </c>
      <c r="R49">
        <v>6.2851723086751843</v>
      </c>
      <c r="S49">
        <v>7.835375743040685</v>
      </c>
      <c r="T49">
        <v>0</v>
      </c>
      <c r="U49">
        <v>59.259290616264614</v>
      </c>
      <c r="V49">
        <v>6.1702607149938045</v>
      </c>
      <c r="W49">
        <v>13.771468103247292</v>
      </c>
      <c r="X49">
        <v>29.343924363612665</v>
      </c>
      <c r="Y49">
        <v>0</v>
      </c>
      <c r="Z49">
        <v>5.806431613636363</v>
      </c>
      <c r="AA49">
        <v>4.1691612561181435</v>
      </c>
      <c r="AB49">
        <v>11.727558059312598</v>
      </c>
      <c r="AC49">
        <v>8.6262536228816753</v>
      </c>
      <c r="AD49">
        <v>5.4108038163694685</v>
      </c>
      <c r="AE49">
        <v>14.671777171630486</v>
      </c>
      <c r="AF49">
        <v>0</v>
      </c>
      <c r="AG49">
        <v>12.076961148643731</v>
      </c>
      <c r="AH49">
        <v>27.769557475878081</v>
      </c>
      <c r="AI49">
        <v>0</v>
      </c>
      <c r="AJ49">
        <v>0</v>
      </c>
      <c r="AK49">
        <v>20.427177804885741</v>
      </c>
      <c r="AL49">
        <v>0</v>
      </c>
      <c r="AM49">
        <v>4.6910233807789004</v>
      </c>
      <c r="AN49">
        <v>0</v>
      </c>
      <c r="AO49">
        <v>0</v>
      </c>
      <c r="AP49">
        <v>0.19009551449875722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419.52976905375783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9.0600227488550011</v>
      </c>
      <c r="L50">
        <v>60.007906517636812</v>
      </c>
      <c r="M50">
        <v>14.100865299938157</v>
      </c>
      <c r="N50">
        <v>34.419927364193327</v>
      </c>
      <c r="O50">
        <v>0</v>
      </c>
      <c r="P50">
        <v>38.122323080335725</v>
      </c>
      <c r="Q50">
        <v>6.4817810273515679</v>
      </c>
      <c r="R50">
        <v>6.2851723086751843</v>
      </c>
      <c r="S50">
        <v>7.835375743040685</v>
      </c>
      <c r="T50">
        <v>0</v>
      </c>
      <c r="U50">
        <v>59.259290616264614</v>
      </c>
      <c r="V50">
        <v>6.1702607149938045</v>
      </c>
      <c r="W50">
        <v>13.771468103247292</v>
      </c>
      <c r="X50">
        <v>29.343924363612665</v>
      </c>
      <c r="Y50">
        <v>0</v>
      </c>
      <c r="Z50">
        <v>5.806431613636363</v>
      </c>
      <c r="AA50">
        <v>4.1691612561181435</v>
      </c>
      <c r="AB50">
        <v>11.727558059312598</v>
      </c>
      <c r="AC50">
        <v>8.6262536228816753</v>
      </c>
      <c r="AD50">
        <v>5.4108038163694685</v>
      </c>
      <c r="AE50">
        <v>14.671777171630486</v>
      </c>
      <c r="AF50">
        <v>0</v>
      </c>
      <c r="AG50">
        <v>12.076961148643731</v>
      </c>
      <c r="AH50">
        <v>27.769557475878081</v>
      </c>
      <c r="AI50">
        <v>0</v>
      </c>
      <c r="AJ50">
        <v>0</v>
      </c>
      <c r="AK50">
        <v>20.427177804885741</v>
      </c>
      <c r="AL50">
        <v>0</v>
      </c>
      <c r="AM50">
        <v>4.6910233807789004</v>
      </c>
      <c r="AN50">
        <v>0</v>
      </c>
      <c r="AO50">
        <v>0</v>
      </c>
      <c r="AP50">
        <v>0.19009551449875722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419.52976905375783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9.0600227488550011</v>
      </c>
      <c r="L51">
        <v>60.007906517636812</v>
      </c>
      <c r="M51">
        <v>14.100865299938157</v>
      </c>
      <c r="N51">
        <v>34.419927364193327</v>
      </c>
      <c r="O51">
        <v>0</v>
      </c>
      <c r="P51">
        <v>38.122323080335725</v>
      </c>
      <c r="Q51">
        <v>6.4817810273515679</v>
      </c>
      <c r="R51">
        <v>6.2851723086751843</v>
      </c>
      <c r="S51">
        <v>7.835375743040685</v>
      </c>
      <c r="T51">
        <v>0</v>
      </c>
      <c r="U51">
        <v>59.259290616264614</v>
      </c>
      <c r="V51">
        <v>6.1702607149938045</v>
      </c>
      <c r="W51">
        <v>13.771468103247292</v>
      </c>
      <c r="X51">
        <v>29.343924363612665</v>
      </c>
      <c r="Y51">
        <v>0</v>
      </c>
      <c r="Z51">
        <v>5.806431613636363</v>
      </c>
      <c r="AA51">
        <v>4.1691612561181435</v>
      </c>
      <c r="AB51">
        <v>11.727558059312598</v>
      </c>
      <c r="AC51">
        <v>8.6262536228816753</v>
      </c>
      <c r="AD51">
        <v>5.4108038163694685</v>
      </c>
      <c r="AE51">
        <v>14.671777171630486</v>
      </c>
      <c r="AF51">
        <v>0</v>
      </c>
      <c r="AG51">
        <v>12.076961148643731</v>
      </c>
      <c r="AH51">
        <v>20.82716804172523</v>
      </c>
      <c r="AI51">
        <v>0</v>
      </c>
      <c r="AJ51">
        <v>0</v>
      </c>
      <c r="AK51">
        <v>20.427177804885741</v>
      </c>
      <c r="AL51">
        <v>0</v>
      </c>
      <c r="AM51">
        <v>4.6910233807789004</v>
      </c>
      <c r="AN51">
        <v>0</v>
      </c>
      <c r="AO51">
        <v>0</v>
      </c>
      <c r="AP51">
        <v>0.19009551449875722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412.58737961960497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9.0600227488550011</v>
      </c>
      <c r="L52">
        <v>60.007906517636812</v>
      </c>
      <c r="M52">
        <v>14.100865299938157</v>
      </c>
      <c r="N52">
        <v>34.419927364193327</v>
      </c>
      <c r="O52">
        <v>0</v>
      </c>
      <c r="P52">
        <v>38.122323080335725</v>
      </c>
      <c r="Q52">
        <v>6.4817810273515679</v>
      </c>
      <c r="R52">
        <v>6.2851723086751843</v>
      </c>
      <c r="S52">
        <v>7.835375743040685</v>
      </c>
      <c r="T52">
        <v>0</v>
      </c>
      <c r="U52">
        <v>59.259290616264614</v>
      </c>
      <c r="V52">
        <v>6.1702607149938045</v>
      </c>
      <c r="W52">
        <v>13.771468103247292</v>
      </c>
      <c r="X52">
        <v>29.343924363612665</v>
      </c>
      <c r="Y52">
        <v>0</v>
      </c>
      <c r="Z52">
        <v>5.806431613636363</v>
      </c>
      <c r="AA52">
        <v>8.338322512236287</v>
      </c>
      <c r="AB52">
        <v>11.727558059312598</v>
      </c>
      <c r="AC52">
        <v>8.6262536228816753</v>
      </c>
      <c r="AD52">
        <v>5.4108038163694685</v>
      </c>
      <c r="AE52">
        <v>14.671777171630486</v>
      </c>
      <c r="AF52">
        <v>0</v>
      </c>
      <c r="AG52">
        <v>12.076961148643731</v>
      </c>
      <c r="AH52">
        <v>13.884778868305707</v>
      </c>
      <c r="AI52">
        <v>0</v>
      </c>
      <c r="AJ52">
        <v>0</v>
      </c>
      <c r="AK52">
        <v>20.427177804885741</v>
      </c>
      <c r="AL52">
        <v>0</v>
      </c>
      <c r="AM52">
        <v>4.6910233807789004</v>
      </c>
      <c r="AN52">
        <v>0</v>
      </c>
      <c r="AO52">
        <v>0</v>
      </c>
      <c r="AP52">
        <v>0.19009551449875722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409.81415170230366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9.0600227488550011</v>
      </c>
      <c r="L53">
        <v>58.041966385995835</v>
      </c>
      <c r="M53">
        <v>14.100865299938157</v>
      </c>
      <c r="N53">
        <v>34.419927364193327</v>
      </c>
      <c r="O53">
        <v>0</v>
      </c>
      <c r="P53">
        <v>38.122323080335725</v>
      </c>
      <c r="Q53">
        <v>6.4817810273515679</v>
      </c>
      <c r="R53">
        <v>6.2851723086751843</v>
      </c>
      <c r="S53">
        <v>7.835375743040685</v>
      </c>
      <c r="T53">
        <v>0</v>
      </c>
      <c r="U53">
        <v>59.259290616264614</v>
      </c>
      <c r="V53">
        <v>6.170847765972721</v>
      </c>
      <c r="W53">
        <v>13.774848036513159</v>
      </c>
      <c r="X53">
        <v>29.342174045901636</v>
      </c>
      <c r="Y53">
        <v>0</v>
      </c>
      <c r="Z53">
        <v>5.806431613636363</v>
      </c>
      <c r="AA53">
        <v>12.50748376835443</v>
      </c>
      <c r="AB53">
        <v>11.727558059312598</v>
      </c>
      <c r="AC53">
        <v>8.6262536228816753</v>
      </c>
      <c r="AD53">
        <v>5.4108038163694685</v>
      </c>
      <c r="AE53">
        <v>14.671777171630486</v>
      </c>
      <c r="AF53">
        <v>0</v>
      </c>
      <c r="AG53">
        <v>12.076961148643731</v>
      </c>
      <c r="AH53">
        <v>13.884778868305707</v>
      </c>
      <c r="AI53">
        <v>0</v>
      </c>
      <c r="AJ53">
        <v>0</v>
      </c>
      <c r="AK53">
        <v>20.427177804885741</v>
      </c>
      <c r="AL53">
        <v>0</v>
      </c>
      <c r="AM53">
        <v>4.6910233807789004</v>
      </c>
      <c r="AN53">
        <v>0</v>
      </c>
      <c r="AO53">
        <v>0</v>
      </c>
      <c r="AP53">
        <v>0.34217161930405965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412.17166559811983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9.0600227488550011</v>
      </c>
      <c r="L54">
        <v>58.041966385995835</v>
      </c>
      <c r="M54">
        <v>14.100865299938157</v>
      </c>
      <c r="N54">
        <v>34.419927364193327</v>
      </c>
      <c r="O54">
        <v>0</v>
      </c>
      <c r="P54">
        <v>38.122323080335725</v>
      </c>
      <c r="Q54">
        <v>6.4817810273515679</v>
      </c>
      <c r="R54">
        <v>6.2851723086751843</v>
      </c>
      <c r="S54">
        <v>7.835375743040685</v>
      </c>
      <c r="T54">
        <v>0</v>
      </c>
      <c r="U54">
        <v>59.259290616264614</v>
      </c>
      <c r="V54">
        <v>6.170847765972721</v>
      </c>
      <c r="W54">
        <v>13.774848036513159</v>
      </c>
      <c r="X54">
        <v>29.342174045901636</v>
      </c>
      <c r="Y54">
        <v>0</v>
      </c>
      <c r="Z54">
        <v>5.806431613636363</v>
      </c>
      <c r="AA54">
        <v>12.50748376835443</v>
      </c>
      <c r="AB54">
        <v>11.727558059312598</v>
      </c>
      <c r="AC54">
        <v>8.6262536228816753</v>
      </c>
      <c r="AD54">
        <v>5.4108038163694685</v>
      </c>
      <c r="AE54">
        <v>14.671777171630486</v>
      </c>
      <c r="AF54">
        <v>0</v>
      </c>
      <c r="AG54">
        <v>12.076961148643731</v>
      </c>
      <c r="AH54">
        <v>13.884778868305707</v>
      </c>
      <c r="AI54">
        <v>0</v>
      </c>
      <c r="AJ54">
        <v>0</v>
      </c>
      <c r="AK54">
        <v>20.427177804885741</v>
      </c>
      <c r="AL54">
        <v>0</v>
      </c>
      <c r="AM54">
        <v>4.6910233807789004</v>
      </c>
      <c r="AN54">
        <v>0</v>
      </c>
      <c r="AO54">
        <v>0</v>
      </c>
      <c r="AP54">
        <v>0.34217161930405965</v>
      </c>
      <c r="AQ54">
        <v>0</v>
      </c>
      <c r="AR54">
        <v>10.32123884728261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412.17166559811983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9.0599939227260524</v>
      </c>
      <c r="L55">
        <v>58.041966385995835</v>
      </c>
      <c r="M55">
        <v>14.100865299938157</v>
      </c>
      <c r="N55">
        <v>34.419927364193327</v>
      </c>
      <c r="O55">
        <v>0</v>
      </c>
      <c r="P55">
        <v>38.122323080335725</v>
      </c>
      <c r="Q55">
        <v>6.4817810273515679</v>
      </c>
      <c r="R55">
        <v>6.2908544148257235</v>
      </c>
      <c r="S55">
        <v>7.835375743040685</v>
      </c>
      <c r="T55">
        <v>0</v>
      </c>
      <c r="U55">
        <v>59.259290616264614</v>
      </c>
      <c r="V55">
        <v>6.170847765972721</v>
      </c>
      <c r="W55">
        <v>13.776623724681935</v>
      </c>
      <c r="X55">
        <v>29.344004671247738</v>
      </c>
      <c r="Y55">
        <v>0</v>
      </c>
      <c r="Z55">
        <v>5.806431613636363</v>
      </c>
      <c r="AA55">
        <v>12.50748376835443</v>
      </c>
      <c r="AB55">
        <v>11.727558059312598</v>
      </c>
      <c r="AC55">
        <v>8.6262536228816753</v>
      </c>
      <c r="AD55">
        <v>2.7054016506465142</v>
      </c>
      <c r="AE55">
        <v>14.671777171630486</v>
      </c>
      <c r="AF55">
        <v>0</v>
      </c>
      <c r="AG55">
        <v>12.076961148643731</v>
      </c>
      <c r="AH55">
        <v>13.884778868305707</v>
      </c>
      <c r="AI55">
        <v>0</v>
      </c>
      <c r="AJ55">
        <v>0</v>
      </c>
      <c r="AK55">
        <v>20.427177804885741</v>
      </c>
      <c r="AL55">
        <v>0</v>
      </c>
      <c r="AM55">
        <v>4.6910233807789004</v>
      </c>
      <c r="AN55">
        <v>0</v>
      </c>
      <c r="AO55">
        <v>0</v>
      </c>
      <c r="AP55">
        <v>0.34217161930405965</v>
      </c>
      <c r="AQ55">
        <v>0</v>
      </c>
      <c r="AR55">
        <v>10.32123884728261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409.4755230259334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9.0599939227260524</v>
      </c>
      <c r="L56">
        <v>58.041966385995835</v>
      </c>
      <c r="M56">
        <v>14.100865299938157</v>
      </c>
      <c r="N56">
        <v>34.419927364193327</v>
      </c>
      <c r="O56">
        <v>0</v>
      </c>
      <c r="P56">
        <v>38.122323080335725</v>
      </c>
      <c r="Q56">
        <v>6.4817810273515679</v>
      </c>
      <c r="R56">
        <v>6.2908544148257235</v>
      </c>
      <c r="S56">
        <v>7.835375743040685</v>
      </c>
      <c r="T56">
        <v>0</v>
      </c>
      <c r="U56">
        <v>59.259290616264614</v>
      </c>
      <c r="V56">
        <v>6.170847765972721</v>
      </c>
      <c r="W56">
        <v>13.776623724681935</v>
      </c>
      <c r="X56">
        <v>29.344004671247738</v>
      </c>
      <c r="Y56">
        <v>0</v>
      </c>
      <c r="Z56">
        <v>5.806431613636363</v>
      </c>
      <c r="AA56">
        <v>12.50748376835443</v>
      </c>
      <c r="AB56">
        <v>11.727558059312598</v>
      </c>
      <c r="AC56">
        <v>8.6262536228816753</v>
      </c>
      <c r="AD56">
        <v>2.7054016506465142</v>
      </c>
      <c r="AE56">
        <v>14.671777171630486</v>
      </c>
      <c r="AF56">
        <v>0</v>
      </c>
      <c r="AG56">
        <v>12.076961148643731</v>
      </c>
      <c r="AH56">
        <v>13.884778868305707</v>
      </c>
      <c r="AI56">
        <v>0</v>
      </c>
      <c r="AJ56">
        <v>0</v>
      </c>
      <c r="AK56">
        <v>20.427177804885741</v>
      </c>
      <c r="AL56">
        <v>0</v>
      </c>
      <c r="AM56">
        <v>4.6910233807789004</v>
      </c>
      <c r="AN56">
        <v>0</v>
      </c>
      <c r="AO56">
        <v>0</v>
      </c>
      <c r="AP56">
        <v>0.34217161930405965</v>
      </c>
      <c r="AQ56">
        <v>0</v>
      </c>
      <c r="AR56">
        <v>10.32123884728261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409.4755230259334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9.0599939227260524</v>
      </c>
      <c r="L57">
        <v>58.041966385995835</v>
      </c>
      <c r="M57">
        <v>14.100865299938157</v>
      </c>
      <c r="N57">
        <v>34.419927364193327</v>
      </c>
      <c r="O57">
        <v>0</v>
      </c>
      <c r="P57">
        <v>38.122323080335725</v>
      </c>
      <c r="Q57">
        <v>6.4817810273515679</v>
      </c>
      <c r="R57">
        <v>6.2908544148257235</v>
      </c>
      <c r="S57">
        <v>7.835375743040685</v>
      </c>
      <c r="T57">
        <v>0</v>
      </c>
      <c r="U57">
        <v>59.259290616264614</v>
      </c>
      <c r="V57">
        <v>6.170847765972721</v>
      </c>
      <c r="W57">
        <v>13.776623724681935</v>
      </c>
      <c r="X57">
        <v>29.344004671247738</v>
      </c>
      <c r="Y57">
        <v>0</v>
      </c>
      <c r="Z57">
        <v>5.806431613636363</v>
      </c>
      <c r="AA57">
        <v>12.50748376835443</v>
      </c>
      <c r="AB57">
        <v>11.727558059312598</v>
      </c>
      <c r="AC57">
        <v>8.6262536228816753</v>
      </c>
      <c r="AD57">
        <v>2.7054016506465142</v>
      </c>
      <c r="AE57">
        <v>14.671777171630486</v>
      </c>
      <c r="AF57">
        <v>0</v>
      </c>
      <c r="AG57">
        <v>12.076961148643731</v>
      </c>
      <c r="AH57">
        <v>13.884778868305707</v>
      </c>
      <c r="AI57">
        <v>0</v>
      </c>
      <c r="AJ57">
        <v>0</v>
      </c>
      <c r="AK57">
        <v>20.427177804885741</v>
      </c>
      <c r="AL57">
        <v>0</v>
      </c>
      <c r="AM57">
        <v>4.6910233807789004</v>
      </c>
      <c r="AN57">
        <v>0</v>
      </c>
      <c r="AO57">
        <v>0</v>
      </c>
      <c r="AP57">
        <v>0.34217161930405965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409.4755230259334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9.0599939227260524</v>
      </c>
      <c r="L58">
        <v>58.041966385995835</v>
      </c>
      <c r="M58">
        <v>14.100865299938157</v>
      </c>
      <c r="N58">
        <v>34.419927364193327</v>
      </c>
      <c r="O58">
        <v>0</v>
      </c>
      <c r="P58">
        <v>38.122323080335725</v>
      </c>
      <c r="Q58">
        <v>6.4817810273515679</v>
      </c>
      <c r="R58">
        <v>6.2908544148257235</v>
      </c>
      <c r="S58">
        <v>7.835375743040685</v>
      </c>
      <c r="T58">
        <v>0</v>
      </c>
      <c r="U58">
        <v>59.259290616264614</v>
      </c>
      <c r="V58">
        <v>6.170847765972721</v>
      </c>
      <c r="W58">
        <v>13.776623724681935</v>
      </c>
      <c r="X58">
        <v>29.344004671247738</v>
      </c>
      <c r="Y58">
        <v>0</v>
      </c>
      <c r="Z58">
        <v>5.806431613636363</v>
      </c>
      <c r="AA58">
        <v>12.50748376835443</v>
      </c>
      <c r="AB58">
        <v>11.727558059312598</v>
      </c>
      <c r="AC58">
        <v>8.6262536228816753</v>
      </c>
      <c r="AD58">
        <v>2.7054016506465142</v>
      </c>
      <c r="AE58">
        <v>14.671777171630486</v>
      </c>
      <c r="AF58">
        <v>0</v>
      </c>
      <c r="AG58">
        <v>12.076961148643731</v>
      </c>
      <c r="AH58">
        <v>13.884778868305707</v>
      </c>
      <c r="AI58">
        <v>0</v>
      </c>
      <c r="AJ58">
        <v>0</v>
      </c>
      <c r="AK58">
        <v>20.427177804885741</v>
      </c>
      <c r="AL58">
        <v>0</v>
      </c>
      <c r="AM58">
        <v>4.6910233807789004</v>
      </c>
      <c r="AN58">
        <v>0</v>
      </c>
      <c r="AO58">
        <v>0</v>
      </c>
      <c r="AP58">
        <v>0.34217161930405965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409.4755230259334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9.0599939227260524</v>
      </c>
      <c r="L59">
        <v>58.041966385995835</v>
      </c>
      <c r="M59">
        <v>14.100865299938157</v>
      </c>
      <c r="N59">
        <v>34.419927364193327</v>
      </c>
      <c r="O59">
        <v>0</v>
      </c>
      <c r="P59">
        <v>38.122323080335725</v>
      </c>
      <c r="Q59">
        <v>6.4810118538342758</v>
      </c>
      <c r="R59">
        <v>7.6621098364840075</v>
      </c>
      <c r="S59">
        <v>7.837313670949027</v>
      </c>
      <c r="T59">
        <v>0</v>
      </c>
      <c r="U59">
        <v>59.259290616264614</v>
      </c>
      <c r="V59">
        <v>5.9518024909747291</v>
      </c>
      <c r="W59">
        <v>12.138702244124337</v>
      </c>
      <c r="X59">
        <v>29.136307644767321</v>
      </c>
      <c r="Y59">
        <v>0</v>
      </c>
      <c r="Z59">
        <v>5.806431613636363</v>
      </c>
      <c r="AA59">
        <v>12.50748376835443</v>
      </c>
      <c r="AB59">
        <v>11.727558059312598</v>
      </c>
      <c r="AC59">
        <v>8.6262536228816753</v>
      </c>
      <c r="AD59">
        <v>2.7054016506465142</v>
      </c>
      <c r="AE59">
        <v>14.671777171630486</v>
      </c>
      <c r="AF59">
        <v>0</v>
      </c>
      <c r="AG59">
        <v>12.076961148643731</v>
      </c>
      <c r="AH59">
        <v>13.884778868305707</v>
      </c>
      <c r="AI59">
        <v>0</v>
      </c>
      <c r="AJ59">
        <v>0</v>
      </c>
      <c r="AK59">
        <v>20.427177804885741</v>
      </c>
      <c r="AL59">
        <v>0</v>
      </c>
      <c r="AM59">
        <v>4.6910233807789004</v>
      </c>
      <c r="AN59">
        <v>0</v>
      </c>
      <c r="AO59">
        <v>0</v>
      </c>
      <c r="AP59">
        <v>0.34217161930405965</v>
      </c>
      <c r="AQ59">
        <v>0</v>
      </c>
      <c r="AR59">
        <v>12.123359998641304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410.58540457130539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9.0599939227260524</v>
      </c>
      <c r="L60">
        <v>58.041966385995835</v>
      </c>
      <c r="M60">
        <v>14.100865299938157</v>
      </c>
      <c r="N60">
        <v>34.419927364193327</v>
      </c>
      <c r="O60">
        <v>0</v>
      </c>
      <c r="P60">
        <v>38.122323080335725</v>
      </c>
      <c r="Q60">
        <v>6.4810118538342758</v>
      </c>
      <c r="R60">
        <v>7.6621098364840075</v>
      </c>
      <c r="S60">
        <v>7.837313670949027</v>
      </c>
      <c r="T60">
        <v>0</v>
      </c>
      <c r="U60">
        <v>59.259290616264614</v>
      </c>
      <c r="V60">
        <v>6.1705887872763423</v>
      </c>
      <c r="W60">
        <v>12.138702244124337</v>
      </c>
      <c r="X60">
        <v>29.341578359473022</v>
      </c>
      <c r="Y60">
        <v>0</v>
      </c>
      <c r="Z60">
        <v>5.806431613636363</v>
      </c>
      <c r="AA60">
        <v>12.50748376835443</v>
      </c>
      <c r="AB60">
        <v>11.727558059312598</v>
      </c>
      <c r="AC60">
        <v>8.6262536228816753</v>
      </c>
      <c r="AD60">
        <v>2.7054016506465142</v>
      </c>
      <c r="AE60">
        <v>14.671777171630486</v>
      </c>
      <c r="AF60">
        <v>0</v>
      </c>
      <c r="AG60">
        <v>12.076961148643731</v>
      </c>
      <c r="AH60">
        <v>13.884778868305707</v>
      </c>
      <c r="AI60">
        <v>0</v>
      </c>
      <c r="AJ60">
        <v>0</v>
      </c>
      <c r="AK60">
        <v>20.427177804885741</v>
      </c>
      <c r="AL60">
        <v>0</v>
      </c>
      <c r="AM60">
        <v>4.6910233807789004</v>
      </c>
      <c r="AN60">
        <v>0</v>
      </c>
      <c r="AO60">
        <v>0</v>
      </c>
      <c r="AP60">
        <v>0.34217161930405965</v>
      </c>
      <c r="AQ60">
        <v>0</v>
      </c>
      <c r="AR60">
        <v>12.123359998641304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411.00946158231272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9.0601070002147317</v>
      </c>
      <c r="L61">
        <v>58.041966385995835</v>
      </c>
      <c r="M61">
        <v>14.100865299938157</v>
      </c>
      <c r="N61">
        <v>34.419927364193327</v>
      </c>
      <c r="O61">
        <v>0</v>
      </c>
      <c r="P61">
        <v>38.122323080335725</v>
      </c>
      <c r="Q61">
        <v>6.4810118538342758</v>
      </c>
      <c r="R61">
        <v>6.8510916239834305</v>
      </c>
      <c r="S61">
        <v>7.837313670949027</v>
      </c>
      <c r="T61">
        <v>0</v>
      </c>
      <c r="U61">
        <v>59.259290616264614</v>
      </c>
      <c r="V61">
        <v>6.1705887872763423</v>
      </c>
      <c r="W61">
        <v>13.73685022767857</v>
      </c>
      <c r="X61">
        <v>29.341578359473022</v>
      </c>
      <c r="Y61">
        <v>0</v>
      </c>
      <c r="Z61">
        <v>5.806431613636363</v>
      </c>
      <c r="AA61">
        <v>12.50748376835443</v>
      </c>
      <c r="AB61">
        <v>11.727558059312598</v>
      </c>
      <c r="AC61">
        <v>8.6262536228816753</v>
      </c>
      <c r="AD61">
        <v>2.7054016506465142</v>
      </c>
      <c r="AE61">
        <v>14.671777171630486</v>
      </c>
      <c r="AF61">
        <v>0</v>
      </c>
      <c r="AG61">
        <v>12.076961148643731</v>
      </c>
      <c r="AH61">
        <v>20.911488679395639</v>
      </c>
      <c r="AI61">
        <v>0</v>
      </c>
      <c r="AJ61">
        <v>0</v>
      </c>
      <c r="AK61">
        <v>20.427177804885741</v>
      </c>
      <c r="AL61">
        <v>0</v>
      </c>
      <c r="AM61">
        <v>4.6910233807789004</v>
      </c>
      <c r="AN61">
        <v>0</v>
      </c>
      <c r="AO61">
        <v>0</v>
      </c>
      <c r="AP61">
        <v>0.91245816280033121</v>
      </c>
      <c r="AQ61">
        <v>0</v>
      </c>
      <c r="AR61">
        <v>12.123359998641304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419.39370078544118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9.0600959294117658</v>
      </c>
      <c r="L62">
        <v>58.041966385995835</v>
      </c>
      <c r="M62">
        <v>14.100865299938157</v>
      </c>
      <c r="N62">
        <v>34.419927364193327</v>
      </c>
      <c r="O62">
        <v>0</v>
      </c>
      <c r="P62">
        <v>38.122323080335725</v>
      </c>
      <c r="Q62">
        <v>6.4806696098675189</v>
      </c>
      <c r="R62">
        <v>8.0991235132545505</v>
      </c>
      <c r="S62">
        <v>7.8364683364485987</v>
      </c>
      <c r="T62">
        <v>0</v>
      </c>
      <c r="U62">
        <v>59.259290616264614</v>
      </c>
      <c r="V62">
        <v>6.1705887872763423</v>
      </c>
      <c r="W62">
        <v>13.77278015141394</v>
      </c>
      <c r="X62">
        <v>29.341578359473022</v>
      </c>
      <c r="Y62">
        <v>0</v>
      </c>
      <c r="Z62">
        <v>5.806431613636363</v>
      </c>
      <c r="AA62">
        <v>12.50748376835443</v>
      </c>
      <c r="AB62">
        <v>11.727558059312598</v>
      </c>
      <c r="AC62">
        <v>8.6262536228816753</v>
      </c>
      <c r="AD62">
        <v>2.7054016506465142</v>
      </c>
      <c r="AE62">
        <v>14.671777171630486</v>
      </c>
      <c r="AF62">
        <v>0</v>
      </c>
      <c r="AG62">
        <v>12.076961148643731</v>
      </c>
      <c r="AH62">
        <v>27.769557475878081</v>
      </c>
      <c r="AI62">
        <v>1.0580259260545817</v>
      </c>
      <c r="AJ62">
        <v>0</v>
      </c>
      <c r="AK62">
        <v>20.427177804885741</v>
      </c>
      <c r="AL62">
        <v>0</v>
      </c>
      <c r="AM62">
        <v>4.6910233807789004</v>
      </c>
      <c r="AN62">
        <v>0</v>
      </c>
      <c r="AO62">
        <v>0</v>
      </c>
      <c r="AP62">
        <v>0.91245816280033121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426.79043752035585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9.0600869346928512</v>
      </c>
      <c r="L63">
        <v>58.041966385995835</v>
      </c>
      <c r="M63">
        <v>14.100865299938157</v>
      </c>
      <c r="N63">
        <v>34.419927364193327</v>
      </c>
      <c r="O63">
        <v>0</v>
      </c>
      <c r="P63">
        <v>38.122323080335725</v>
      </c>
      <c r="Q63">
        <v>6.4806696098675189</v>
      </c>
      <c r="R63">
        <v>8.0991235132545505</v>
      </c>
      <c r="S63">
        <v>7.8364683364485987</v>
      </c>
      <c r="T63">
        <v>0</v>
      </c>
      <c r="U63">
        <v>59.259290616264614</v>
      </c>
      <c r="V63">
        <v>6.1705887872763423</v>
      </c>
      <c r="W63">
        <v>13.77278015141394</v>
      </c>
      <c r="X63">
        <v>29.341578359473022</v>
      </c>
      <c r="Y63">
        <v>0</v>
      </c>
      <c r="Z63">
        <v>5.806431613636363</v>
      </c>
      <c r="AA63">
        <v>12.50748376835443</v>
      </c>
      <c r="AB63">
        <v>11.727558059312598</v>
      </c>
      <c r="AC63">
        <v>8.6262536228816753</v>
      </c>
      <c r="AD63">
        <v>2.7054016506465142</v>
      </c>
      <c r="AE63">
        <v>14.671777171630486</v>
      </c>
      <c r="AF63">
        <v>0</v>
      </c>
      <c r="AG63">
        <v>12.076961148643731</v>
      </c>
      <c r="AH63">
        <v>34.711946910030939</v>
      </c>
      <c r="AI63">
        <v>1.0580259260545817</v>
      </c>
      <c r="AJ63">
        <v>0</v>
      </c>
      <c r="AK63">
        <v>20.427177804885741</v>
      </c>
      <c r="AL63">
        <v>0</v>
      </c>
      <c r="AM63">
        <v>4.6910233807789004</v>
      </c>
      <c r="AN63">
        <v>0</v>
      </c>
      <c r="AO63">
        <v>0</v>
      </c>
      <c r="AP63">
        <v>1.4827443995028995</v>
      </c>
      <c r="AQ63">
        <v>0</v>
      </c>
      <c r="AR63">
        <v>10.32123884728261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434.30310419649243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9.0600794821352633</v>
      </c>
      <c r="L64">
        <v>58.041966385995835</v>
      </c>
      <c r="M64">
        <v>14.100865299938157</v>
      </c>
      <c r="N64">
        <v>34.419927364193327</v>
      </c>
      <c r="O64">
        <v>0</v>
      </c>
      <c r="P64">
        <v>38.122323080335725</v>
      </c>
      <c r="Q64">
        <v>6.4806696098675189</v>
      </c>
      <c r="R64">
        <v>8.0991235132545505</v>
      </c>
      <c r="S64">
        <v>7.8364683364485987</v>
      </c>
      <c r="T64">
        <v>0</v>
      </c>
      <c r="U64">
        <v>59.259290616264614</v>
      </c>
      <c r="V64">
        <v>6.1705887872763423</v>
      </c>
      <c r="W64">
        <v>13.77278015141394</v>
      </c>
      <c r="X64">
        <v>29.341578359473022</v>
      </c>
      <c r="Y64">
        <v>0</v>
      </c>
      <c r="Z64">
        <v>5.806431613636363</v>
      </c>
      <c r="AA64">
        <v>12.50748376835443</v>
      </c>
      <c r="AB64">
        <v>11.727558059312598</v>
      </c>
      <c r="AC64">
        <v>8.6262536228816753</v>
      </c>
      <c r="AD64">
        <v>2.7054016506465142</v>
      </c>
      <c r="AE64">
        <v>14.671777171630486</v>
      </c>
      <c r="AF64">
        <v>0</v>
      </c>
      <c r="AG64">
        <v>12.076961148643731</v>
      </c>
      <c r="AH64">
        <v>34.711946910030939</v>
      </c>
      <c r="AI64">
        <v>1.0580259260545817</v>
      </c>
      <c r="AJ64">
        <v>0</v>
      </c>
      <c r="AK64">
        <v>20.427177804885741</v>
      </c>
      <c r="AL64">
        <v>0</v>
      </c>
      <c r="AM64">
        <v>4.6910233807789004</v>
      </c>
      <c r="AN64">
        <v>0</v>
      </c>
      <c r="AO64">
        <v>0</v>
      </c>
      <c r="AP64">
        <v>1.4827443995028995</v>
      </c>
      <c r="AQ64">
        <v>0</v>
      </c>
      <c r="AR64">
        <v>10.32123884728261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434.30309674393482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9.060043378329361</v>
      </c>
      <c r="L65">
        <v>58.041966385995835</v>
      </c>
      <c r="M65">
        <v>14.100865299938157</v>
      </c>
      <c r="N65">
        <v>34.419927364193327</v>
      </c>
      <c r="O65">
        <v>0</v>
      </c>
      <c r="P65">
        <v>38.122323080335725</v>
      </c>
      <c r="Q65">
        <v>6.4806696098675189</v>
      </c>
      <c r="R65">
        <v>7.2792122440114984</v>
      </c>
      <c r="S65">
        <v>7.8364683364485987</v>
      </c>
      <c r="T65">
        <v>0</v>
      </c>
      <c r="U65">
        <v>59.259290616264614</v>
      </c>
      <c r="V65">
        <v>5.2799141463414623</v>
      </c>
      <c r="W65">
        <v>13.77278015141394</v>
      </c>
      <c r="X65">
        <v>29.341578359473022</v>
      </c>
      <c r="Y65">
        <v>0</v>
      </c>
      <c r="Z65">
        <v>5.806431613636363</v>
      </c>
      <c r="AA65">
        <v>12.50748376835443</v>
      </c>
      <c r="AB65">
        <v>11.727558059312598</v>
      </c>
      <c r="AC65">
        <v>8.6262536228816753</v>
      </c>
      <c r="AD65">
        <v>5.4233505633370562</v>
      </c>
      <c r="AE65">
        <v>14.671777171630486</v>
      </c>
      <c r="AF65">
        <v>0</v>
      </c>
      <c r="AG65">
        <v>12.076961148643731</v>
      </c>
      <c r="AH65">
        <v>34.711946910030939</v>
      </c>
      <c r="AI65">
        <v>1.0580259260545817</v>
      </c>
      <c r="AJ65">
        <v>0</v>
      </c>
      <c r="AK65">
        <v>20.427177804885741</v>
      </c>
      <c r="AL65">
        <v>0</v>
      </c>
      <c r="AM65">
        <v>4.6910233807789004</v>
      </c>
      <c r="AN65">
        <v>0</v>
      </c>
      <c r="AO65">
        <v>0</v>
      </c>
      <c r="AP65">
        <v>2.8134123874067938</v>
      </c>
      <c r="AQ65">
        <v>0</v>
      </c>
      <c r="AR65">
        <v>12.123359998641304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438.44321278190421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9.060043378329361</v>
      </c>
      <c r="L66">
        <v>58.041966385995835</v>
      </c>
      <c r="M66">
        <v>14.100865299938157</v>
      </c>
      <c r="N66">
        <v>34.419927364193327</v>
      </c>
      <c r="O66">
        <v>0</v>
      </c>
      <c r="P66">
        <v>38.122323080335725</v>
      </c>
      <c r="Q66">
        <v>6.4806696098675189</v>
      </c>
      <c r="R66">
        <v>7.2792122440114984</v>
      </c>
      <c r="S66">
        <v>7.8364683364485987</v>
      </c>
      <c r="T66">
        <v>0</v>
      </c>
      <c r="U66">
        <v>59.259290616264614</v>
      </c>
      <c r="V66">
        <v>6.1705887872763423</v>
      </c>
      <c r="W66">
        <v>13.77278015141394</v>
      </c>
      <c r="X66">
        <v>29.341578359473022</v>
      </c>
      <c r="Y66">
        <v>0</v>
      </c>
      <c r="Z66">
        <v>5.806431613636363</v>
      </c>
      <c r="AA66">
        <v>12.50748376835443</v>
      </c>
      <c r="AB66">
        <v>11.727558059312598</v>
      </c>
      <c r="AC66">
        <v>8.6262536228816753</v>
      </c>
      <c r="AD66">
        <v>5.4233505633370562</v>
      </c>
      <c r="AE66">
        <v>14.671777171630486</v>
      </c>
      <c r="AF66">
        <v>0</v>
      </c>
      <c r="AG66">
        <v>12.076961148643731</v>
      </c>
      <c r="AH66">
        <v>34.711946910030939</v>
      </c>
      <c r="AI66">
        <v>1.0580259260545817</v>
      </c>
      <c r="AJ66">
        <v>0</v>
      </c>
      <c r="AK66">
        <v>20.427177804885741</v>
      </c>
      <c r="AL66">
        <v>0</v>
      </c>
      <c r="AM66">
        <v>4.6910233807789004</v>
      </c>
      <c r="AN66">
        <v>0</v>
      </c>
      <c r="AO66">
        <v>0</v>
      </c>
      <c r="AP66">
        <v>2.8134123874067938</v>
      </c>
      <c r="AQ66">
        <v>0</v>
      </c>
      <c r="AR66">
        <v>12.123359998641304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439.3338874228391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9.0599950005568779</v>
      </c>
      <c r="L67">
        <v>58.050941909284617</v>
      </c>
      <c r="M67">
        <v>14.100865299938157</v>
      </c>
      <c r="N67">
        <v>34.419927364193327</v>
      </c>
      <c r="O67">
        <v>0</v>
      </c>
      <c r="P67">
        <v>38.122323080335725</v>
      </c>
      <c r="Q67">
        <v>6.4806696098675189</v>
      </c>
      <c r="R67">
        <v>6.2879980148221346</v>
      </c>
      <c r="S67">
        <v>7.8364683364485987</v>
      </c>
      <c r="T67">
        <v>0</v>
      </c>
      <c r="U67">
        <v>59.259290616264614</v>
      </c>
      <c r="V67">
        <v>6.1705887872763423</v>
      </c>
      <c r="W67">
        <v>13.77278015141394</v>
      </c>
      <c r="X67">
        <v>29.341578359473022</v>
      </c>
      <c r="Y67">
        <v>0</v>
      </c>
      <c r="Z67">
        <v>3.8709544090909094</v>
      </c>
      <c r="AA67">
        <v>12.50748376835443</v>
      </c>
      <c r="AB67">
        <v>11.727558059312598</v>
      </c>
      <c r="AC67">
        <v>8.6262536228816753</v>
      </c>
      <c r="AD67">
        <v>5.4233505633370562</v>
      </c>
      <c r="AE67">
        <v>14.671777171630486</v>
      </c>
      <c r="AF67">
        <v>0</v>
      </c>
      <c r="AG67">
        <v>12.076961148643731</v>
      </c>
      <c r="AH67">
        <v>34.711946910030939</v>
      </c>
      <c r="AI67">
        <v>1.0580259260545817</v>
      </c>
      <c r="AJ67">
        <v>0</v>
      </c>
      <c r="AK67">
        <v>20.427177804885741</v>
      </c>
      <c r="AL67">
        <v>0</v>
      </c>
      <c r="AM67">
        <v>4.6910233807789004</v>
      </c>
      <c r="AN67">
        <v>0</v>
      </c>
      <c r="AO67">
        <v>0</v>
      </c>
      <c r="AP67">
        <v>2.8134123874067938</v>
      </c>
      <c r="AQ67">
        <v>0</v>
      </c>
      <c r="AR67">
        <v>12.123359998641304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436.41612313462053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9.0599950005568779</v>
      </c>
      <c r="L68">
        <v>58.050941909284617</v>
      </c>
      <c r="M68">
        <v>14.100865299938157</v>
      </c>
      <c r="N68">
        <v>34.419927364193327</v>
      </c>
      <c r="O68">
        <v>0</v>
      </c>
      <c r="P68">
        <v>38.122323080335725</v>
      </c>
      <c r="Q68">
        <v>6.4806696098675189</v>
      </c>
      <c r="R68">
        <v>6.2879980148221346</v>
      </c>
      <c r="S68">
        <v>7.8364683364485987</v>
      </c>
      <c r="T68">
        <v>0</v>
      </c>
      <c r="U68">
        <v>59.259290616264614</v>
      </c>
      <c r="V68">
        <v>6.1705887872763423</v>
      </c>
      <c r="W68">
        <v>13.77278015141394</v>
      </c>
      <c r="X68">
        <v>29.341578359473022</v>
      </c>
      <c r="Y68">
        <v>0</v>
      </c>
      <c r="Z68">
        <v>3.8709544090909094</v>
      </c>
      <c r="AA68">
        <v>12.50748376835443</v>
      </c>
      <c r="AB68">
        <v>11.727558059312598</v>
      </c>
      <c r="AC68">
        <v>8.6262536228816753</v>
      </c>
      <c r="AD68">
        <v>5.4233505633370562</v>
      </c>
      <c r="AE68">
        <v>14.671777171630486</v>
      </c>
      <c r="AF68">
        <v>0</v>
      </c>
      <c r="AG68">
        <v>12.076961148643731</v>
      </c>
      <c r="AH68">
        <v>34.711946910030939</v>
      </c>
      <c r="AI68">
        <v>1.0580259260545817</v>
      </c>
      <c r="AJ68">
        <v>0</v>
      </c>
      <c r="AK68">
        <v>20.427177804885741</v>
      </c>
      <c r="AL68">
        <v>0</v>
      </c>
      <c r="AM68">
        <v>4.6910233807789004</v>
      </c>
      <c r="AN68">
        <v>0</v>
      </c>
      <c r="AO68">
        <v>0</v>
      </c>
      <c r="AP68">
        <v>0.91245816280033121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432.71304775865531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9.0599950005568779</v>
      </c>
      <c r="L69">
        <v>58.037743186593666</v>
      </c>
      <c r="M69">
        <v>14.100865299938157</v>
      </c>
      <c r="N69">
        <v>34.419927364193327</v>
      </c>
      <c r="O69">
        <v>0</v>
      </c>
      <c r="P69">
        <v>38.122323080335725</v>
      </c>
      <c r="Q69">
        <v>6.4806696098675189</v>
      </c>
      <c r="R69">
        <v>6.2865640911182687</v>
      </c>
      <c r="S69">
        <v>7.8364683364485987</v>
      </c>
      <c r="T69">
        <v>0</v>
      </c>
      <c r="U69">
        <v>59.259290616264614</v>
      </c>
      <c r="V69">
        <v>5.2799141463414623</v>
      </c>
      <c r="W69">
        <v>13.77278015141394</v>
      </c>
      <c r="X69">
        <v>29.341578359473022</v>
      </c>
      <c r="Y69">
        <v>0</v>
      </c>
      <c r="Z69">
        <v>3.8709544090909094</v>
      </c>
      <c r="AA69">
        <v>12.50748376835443</v>
      </c>
      <c r="AB69">
        <v>11.727558059312598</v>
      </c>
      <c r="AC69">
        <v>8.6262536228816753</v>
      </c>
      <c r="AD69">
        <v>5.4233505633370562</v>
      </c>
      <c r="AE69">
        <v>14.671777171630486</v>
      </c>
      <c r="AF69">
        <v>0</v>
      </c>
      <c r="AG69">
        <v>12.076961148643731</v>
      </c>
      <c r="AH69">
        <v>34.711946910030939</v>
      </c>
      <c r="AI69">
        <v>1.0580259260545817</v>
      </c>
      <c r="AJ69">
        <v>0</v>
      </c>
      <c r="AK69">
        <v>20.427177804885741</v>
      </c>
      <c r="AL69">
        <v>0</v>
      </c>
      <c r="AM69">
        <v>4.6910233807789004</v>
      </c>
      <c r="AN69">
        <v>0</v>
      </c>
      <c r="AO69">
        <v>0</v>
      </c>
      <c r="AP69">
        <v>1.6728396072079534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432.56812191573329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9.0599950005568779</v>
      </c>
      <c r="L70">
        <v>58.037743186593666</v>
      </c>
      <c r="M70">
        <v>14.100865299938157</v>
      </c>
      <c r="N70">
        <v>34.419927364193327</v>
      </c>
      <c r="O70">
        <v>0</v>
      </c>
      <c r="P70">
        <v>38.122323080335725</v>
      </c>
      <c r="Q70">
        <v>6.4806696098675189</v>
      </c>
      <c r="R70">
        <v>6.2865640911182687</v>
      </c>
      <c r="S70">
        <v>7.8364683364485987</v>
      </c>
      <c r="T70">
        <v>0</v>
      </c>
      <c r="U70">
        <v>59.259290616264614</v>
      </c>
      <c r="V70">
        <v>5.2799141463414623</v>
      </c>
      <c r="W70">
        <v>13.77278015141394</v>
      </c>
      <c r="X70">
        <v>29.341578359473022</v>
      </c>
      <c r="Y70">
        <v>0</v>
      </c>
      <c r="Z70">
        <v>3.8709544090909094</v>
      </c>
      <c r="AA70">
        <v>12.50748376835443</v>
      </c>
      <c r="AB70">
        <v>11.727558059312598</v>
      </c>
      <c r="AC70">
        <v>8.6262536228816753</v>
      </c>
      <c r="AD70">
        <v>5.4233505633370562</v>
      </c>
      <c r="AE70">
        <v>14.671777171630486</v>
      </c>
      <c r="AF70">
        <v>0</v>
      </c>
      <c r="AG70">
        <v>12.076961148643731</v>
      </c>
      <c r="AH70">
        <v>41.654336344183797</v>
      </c>
      <c r="AI70">
        <v>1.0580259260545817</v>
      </c>
      <c r="AJ70">
        <v>0</v>
      </c>
      <c r="AK70">
        <v>20.427177804885741</v>
      </c>
      <c r="AL70">
        <v>0</v>
      </c>
      <c r="AM70">
        <v>4.6910233807789004</v>
      </c>
      <c r="AN70">
        <v>0</v>
      </c>
      <c r="AO70">
        <v>0</v>
      </c>
      <c r="AP70">
        <v>1.6728396072079534</v>
      </c>
      <c r="AQ70">
        <v>0</v>
      </c>
      <c r="AR70">
        <v>10.32123884728261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439.51051134988614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9.0599950005568779</v>
      </c>
      <c r="L71">
        <v>57.766350153470469</v>
      </c>
      <c r="M71">
        <v>14.100865299938157</v>
      </c>
      <c r="N71">
        <v>34.419927364193327</v>
      </c>
      <c r="O71">
        <v>0</v>
      </c>
      <c r="P71">
        <v>38.122323080335725</v>
      </c>
      <c r="Q71">
        <v>6.4806696098675189</v>
      </c>
      <c r="R71">
        <v>6.2865640911182687</v>
      </c>
      <c r="S71">
        <v>7.8364683364485987</v>
      </c>
      <c r="T71">
        <v>0</v>
      </c>
      <c r="U71">
        <v>59.259290616264614</v>
      </c>
      <c r="V71">
        <v>6.1705887872763423</v>
      </c>
      <c r="W71">
        <v>13.77278015141394</v>
      </c>
      <c r="X71">
        <v>25.528101969358328</v>
      </c>
      <c r="Y71">
        <v>0</v>
      </c>
      <c r="Z71">
        <v>3.8709544090909094</v>
      </c>
      <c r="AA71">
        <v>12.50748376835443</v>
      </c>
      <c r="AB71">
        <v>11.727558059312598</v>
      </c>
      <c r="AC71">
        <v>8.6262536228816753</v>
      </c>
      <c r="AD71">
        <v>5.4233505633370562</v>
      </c>
      <c r="AE71">
        <v>14.671777171630486</v>
      </c>
      <c r="AF71">
        <v>0</v>
      </c>
      <c r="AG71">
        <v>12.076961148643731</v>
      </c>
      <c r="AH71">
        <v>41.654336344183797</v>
      </c>
      <c r="AI71">
        <v>1.0580259260545817</v>
      </c>
      <c r="AJ71">
        <v>0</v>
      </c>
      <c r="AK71">
        <v>20.427177804885741</v>
      </c>
      <c r="AL71">
        <v>0</v>
      </c>
      <c r="AM71">
        <v>4.6910233807789004</v>
      </c>
      <c r="AN71">
        <v>0</v>
      </c>
      <c r="AO71">
        <v>0</v>
      </c>
      <c r="AP71">
        <v>1.6728396072079534</v>
      </c>
      <c r="AQ71">
        <v>0</v>
      </c>
      <c r="AR71">
        <v>10.32123884728261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436.3163165675831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9.0599950005568779</v>
      </c>
      <c r="L72">
        <v>57.496367211780381</v>
      </c>
      <c r="M72">
        <v>14.100865299938157</v>
      </c>
      <c r="N72">
        <v>34.419927364193327</v>
      </c>
      <c r="O72">
        <v>0</v>
      </c>
      <c r="P72">
        <v>38.122323080335725</v>
      </c>
      <c r="Q72">
        <v>6.4806696098675189</v>
      </c>
      <c r="R72">
        <v>6.2865640911182687</v>
      </c>
      <c r="S72">
        <v>7.8364683364485987</v>
      </c>
      <c r="T72">
        <v>0</v>
      </c>
      <c r="U72">
        <v>59.259290616264614</v>
      </c>
      <c r="V72">
        <v>6.1705887872763423</v>
      </c>
      <c r="W72">
        <v>13.77278015141394</v>
      </c>
      <c r="X72">
        <v>25.528101969358328</v>
      </c>
      <c r="Y72">
        <v>0</v>
      </c>
      <c r="Z72">
        <v>3.8709544090909094</v>
      </c>
      <c r="AA72">
        <v>12.50748376835443</v>
      </c>
      <c r="AB72">
        <v>11.727558059312598</v>
      </c>
      <c r="AC72">
        <v>8.6262536228816753</v>
      </c>
      <c r="AD72">
        <v>5.4233505633370562</v>
      </c>
      <c r="AE72">
        <v>14.671777171630486</v>
      </c>
      <c r="AF72">
        <v>0</v>
      </c>
      <c r="AG72">
        <v>12.076961148643731</v>
      </c>
      <c r="AH72">
        <v>41.654336344183797</v>
      </c>
      <c r="AI72">
        <v>1.0580259260545817</v>
      </c>
      <c r="AJ72">
        <v>0</v>
      </c>
      <c r="AK72">
        <v>20.427177804885741</v>
      </c>
      <c r="AL72">
        <v>0</v>
      </c>
      <c r="AM72">
        <v>4.6910233807789004</v>
      </c>
      <c r="AN72">
        <v>0</v>
      </c>
      <c r="AO72">
        <v>0</v>
      </c>
      <c r="AP72">
        <v>1.6728396072079534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436.04633362589306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9.0599950005568779</v>
      </c>
      <c r="L73">
        <v>89.102772362288135</v>
      </c>
      <c r="M73">
        <v>14.100865299938157</v>
      </c>
      <c r="N73">
        <v>34.419927364193327</v>
      </c>
      <c r="O73">
        <v>0</v>
      </c>
      <c r="P73">
        <v>38.122323080335725</v>
      </c>
      <c r="Q73">
        <v>6.4806696098675189</v>
      </c>
      <c r="R73">
        <v>6.2865640911182687</v>
      </c>
      <c r="S73">
        <v>7.8364683364485987</v>
      </c>
      <c r="T73">
        <v>0</v>
      </c>
      <c r="U73">
        <v>50.079616539050534</v>
      </c>
      <c r="V73">
        <v>6.1705887872763423</v>
      </c>
      <c r="W73">
        <v>13.77278015141394</v>
      </c>
      <c r="X73">
        <v>25.528101969358328</v>
      </c>
      <c r="Y73">
        <v>0</v>
      </c>
      <c r="Z73">
        <v>3.8709544090909094</v>
      </c>
      <c r="AA73">
        <v>12.50748376835443</v>
      </c>
      <c r="AB73">
        <v>11.727558059312598</v>
      </c>
      <c r="AC73">
        <v>8.6262536228816753</v>
      </c>
      <c r="AD73">
        <v>5.4233505633370562</v>
      </c>
      <c r="AE73">
        <v>14.671777171630486</v>
      </c>
      <c r="AF73">
        <v>0</v>
      </c>
      <c r="AG73">
        <v>12.076961148643731</v>
      </c>
      <c r="AH73">
        <v>41.654336344183797</v>
      </c>
      <c r="AI73">
        <v>1.0580259260545817</v>
      </c>
      <c r="AJ73">
        <v>0</v>
      </c>
      <c r="AK73">
        <v>20.427177804885741</v>
      </c>
      <c r="AL73">
        <v>0</v>
      </c>
      <c r="AM73">
        <v>4.6910233807789004</v>
      </c>
      <c r="AN73">
        <v>0</v>
      </c>
      <c r="AO73">
        <v>0</v>
      </c>
      <c r="AP73">
        <v>1.6728396072079534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458.47306469918669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9.0599950005568779</v>
      </c>
      <c r="L74">
        <v>123.22193862118154</v>
      </c>
      <c r="M74">
        <v>14.100865299938157</v>
      </c>
      <c r="N74">
        <v>34.419927364193327</v>
      </c>
      <c r="O74">
        <v>0</v>
      </c>
      <c r="P74">
        <v>38.122323080335725</v>
      </c>
      <c r="Q74">
        <v>6.4806696098675189</v>
      </c>
      <c r="R74">
        <v>6.2865640911182687</v>
      </c>
      <c r="S74">
        <v>7.8364683364485987</v>
      </c>
      <c r="T74">
        <v>0</v>
      </c>
      <c r="U74">
        <v>50.079616539050534</v>
      </c>
      <c r="V74">
        <v>6.1705887872763423</v>
      </c>
      <c r="W74">
        <v>13.77278015141394</v>
      </c>
      <c r="X74">
        <v>25.528101969358328</v>
      </c>
      <c r="Y74">
        <v>0</v>
      </c>
      <c r="Z74">
        <v>3.8709544090909094</v>
      </c>
      <c r="AA74">
        <v>12.50748376835443</v>
      </c>
      <c r="AB74">
        <v>11.727558059312598</v>
      </c>
      <c r="AC74">
        <v>8.6262536228816753</v>
      </c>
      <c r="AD74">
        <v>5.4233505633370562</v>
      </c>
      <c r="AE74">
        <v>14.671777171630486</v>
      </c>
      <c r="AF74">
        <v>0</v>
      </c>
      <c r="AG74">
        <v>12.076961148643731</v>
      </c>
      <c r="AH74">
        <v>41.654336344183797</v>
      </c>
      <c r="AI74">
        <v>1.0580259260545817</v>
      </c>
      <c r="AJ74">
        <v>0</v>
      </c>
      <c r="AK74">
        <v>20.427177804885741</v>
      </c>
      <c r="AL74">
        <v>0</v>
      </c>
      <c r="AM74">
        <v>4.6910233807789004</v>
      </c>
      <c r="AN74">
        <v>0</v>
      </c>
      <c r="AO74">
        <v>0</v>
      </c>
      <c r="AP74">
        <v>1.6728396072079534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492.59223095808005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9.0199479131169547</v>
      </c>
      <c r="L75">
        <v>147.36116174450135</v>
      </c>
      <c r="M75">
        <v>14.100865299938157</v>
      </c>
      <c r="N75">
        <v>34.419927364193327</v>
      </c>
      <c r="O75">
        <v>0</v>
      </c>
      <c r="P75">
        <v>39.688966397322396</v>
      </c>
      <c r="Q75">
        <v>6.4806696098675189</v>
      </c>
      <c r="R75">
        <v>6.2865640911182687</v>
      </c>
      <c r="S75">
        <v>7.8364683364485987</v>
      </c>
      <c r="T75">
        <v>0</v>
      </c>
      <c r="U75">
        <v>50.079616539050534</v>
      </c>
      <c r="V75">
        <v>6.1705887872763423</v>
      </c>
      <c r="W75">
        <v>11.069304136363636</v>
      </c>
      <c r="X75">
        <v>20.421390474087431</v>
      </c>
      <c r="Y75">
        <v>0</v>
      </c>
      <c r="Z75">
        <v>3.8709544090909094</v>
      </c>
      <c r="AA75">
        <v>12.50748376835443</v>
      </c>
      <c r="AB75">
        <v>11.727558059312598</v>
      </c>
      <c r="AC75">
        <v>8.6262536228816753</v>
      </c>
      <c r="AD75">
        <v>5.4233505633370562</v>
      </c>
      <c r="AE75">
        <v>14.671777171630486</v>
      </c>
      <c r="AF75">
        <v>0</v>
      </c>
      <c r="AG75">
        <v>12.076961148643731</v>
      </c>
      <c r="AH75">
        <v>41.654336344183797</v>
      </c>
      <c r="AI75">
        <v>1.0580259260545817</v>
      </c>
      <c r="AJ75">
        <v>0</v>
      </c>
      <c r="AK75">
        <v>20.427177804885741</v>
      </c>
      <c r="AL75">
        <v>0</v>
      </c>
      <c r="AM75">
        <v>4.6910233807789004</v>
      </c>
      <c r="AN75">
        <v>0</v>
      </c>
      <c r="AO75">
        <v>0</v>
      </c>
      <c r="AP75">
        <v>1.6728396072079534</v>
      </c>
      <c r="AQ75">
        <v>2.337480392704387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512.78534319332982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9.0600517687089148</v>
      </c>
      <c r="L76">
        <v>167.222009426586</v>
      </c>
      <c r="M76">
        <v>14.100865299938157</v>
      </c>
      <c r="N76">
        <v>34.419927364193327</v>
      </c>
      <c r="O76">
        <v>0</v>
      </c>
      <c r="P76">
        <v>39.958671618530168</v>
      </c>
      <c r="Q76">
        <v>6.4806696098675189</v>
      </c>
      <c r="R76">
        <v>6.2861481602257916</v>
      </c>
      <c r="S76">
        <v>7.8364683364485987</v>
      </c>
      <c r="T76">
        <v>0</v>
      </c>
      <c r="U76">
        <v>50.079616539050534</v>
      </c>
      <c r="V76">
        <v>6.1705887872763423</v>
      </c>
      <c r="W76">
        <v>12.699518995169083</v>
      </c>
      <c r="X76">
        <v>25.528101969358328</v>
      </c>
      <c r="Y76">
        <v>0</v>
      </c>
      <c r="Z76">
        <v>3.8709544090909094</v>
      </c>
      <c r="AA76">
        <v>12.50748376835443</v>
      </c>
      <c r="AB76">
        <v>11.727558059312598</v>
      </c>
      <c r="AC76">
        <v>8.6262536228816753</v>
      </c>
      <c r="AD76">
        <v>5.4233505633370562</v>
      </c>
      <c r="AE76">
        <v>14.671777171630486</v>
      </c>
      <c r="AF76">
        <v>2.3411079623401223</v>
      </c>
      <c r="AG76">
        <v>12.076961148643731</v>
      </c>
      <c r="AH76">
        <v>41.654336344183797</v>
      </c>
      <c r="AI76">
        <v>1.0580259260545817</v>
      </c>
      <c r="AJ76">
        <v>0</v>
      </c>
      <c r="AK76">
        <v>20.427177804885741</v>
      </c>
      <c r="AL76">
        <v>0</v>
      </c>
      <c r="AM76">
        <v>4.6910233807789004</v>
      </c>
      <c r="AN76">
        <v>0</v>
      </c>
      <c r="AO76">
        <v>0</v>
      </c>
      <c r="AP76">
        <v>1.6728396072079534</v>
      </c>
      <c r="AQ76">
        <v>4.6749603002259876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544.37109824525976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9.0600517687089148</v>
      </c>
      <c r="L77">
        <v>174.12327160370171</v>
      </c>
      <c r="M77">
        <v>14.100865299938157</v>
      </c>
      <c r="N77">
        <v>34.419927364193327</v>
      </c>
      <c r="O77">
        <v>0</v>
      </c>
      <c r="P77">
        <v>39.958671618530168</v>
      </c>
      <c r="Q77">
        <v>6.4806696098675189</v>
      </c>
      <c r="R77">
        <v>5.3900849628514065</v>
      </c>
      <c r="S77">
        <v>7.8364683364485987</v>
      </c>
      <c r="T77">
        <v>0</v>
      </c>
      <c r="U77">
        <v>50.079616539050534</v>
      </c>
      <c r="V77">
        <v>6.1095217461113895</v>
      </c>
      <c r="W77">
        <v>12.699518995169083</v>
      </c>
      <c r="X77">
        <v>25.528101969358328</v>
      </c>
      <c r="Y77">
        <v>0</v>
      </c>
      <c r="Z77">
        <v>3.8709544090909094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2.3411079623401223</v>
      </c>
      <c r="AG77">
        <v>12.076961148643731</v>
      </c>
      <c r="AH77">
        <v>41.654336344183797</v>
      </c>
      <c r="AI77">
        <v>1.5114658646551491</v>
      </c>
      <c r="AJ77">
        <v>0</v>
      </c>
      <c r="AK77">
        <v>20.427177804885741</v>
      </c>
      <c r="AL77">
        <v>0</v>
      </c>
      <c r="AM77">
        <v>4.6910233807789004</v>
      </c>
      <c r="AN77">
        <v>0</v>
      </c>
      <c r="AO77">
        <v>0</v>
      </c>
      <c r="AP77">
        <v>1.6728396072079534</v>
      </c>
      <c r="AQ77">
        <v>7.0498405228277496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555.85522536916881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9.0600517687089148</v>
      </c>
      <c r="L78">
        <v>174.12327160370171</v>
      </c>
      <c r="M78">
        <v>14.100865299938157</v>
      </c>
      <c r="N78">
        <v>34.419927364193327</v>
      </c>
      <c r="O78">
        <v>0</v>
      </c>
      <c r="P78">
        <v>39.958671618530168</v>
      </c>
      <c r="Q78">
        <v>5.5909830587612497</v>
      </c>
      <c r="R78">
        <v>6.1207326297520659</v>
      </c>
      <c r="S78">
        <v>6.7214897560975606</v>
      </c>
      <c r="T78">
        <v>0</v>
      </c>
      <c r="U78">
        <v>50.079616539050534</v>
      </c>
      <c r="V78">
        <v>6.1705887872763423</v>
      </c>
      <c r="W78">
        <v>12.699518995169083</v>
      </c>
      <c r="X78">
        <v>25.528101969358328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2.3411079623401223</v>
      </c>
      <c r="AG78">
        <v>12.076961148643731</v>
      </c>
      <c r="AH78">
        <v>41.654336344183797</v>
      </c>
      <c r="AI78">
        <v>2.2671986689798502</v>
      </c>
      <c r="AJ78">
        <v>0</v>
      </c>
      <c r="AK78">
        <v>20.427177804885741</v>
      </c>
      <c r="AL78">
        <v>0</v>
      </c>
      <c r="AM78">
        <v>4.7005190594716559</v>
      </c>
      <c r="AN78">
        <v>0</v>
      </c>
      <c r="AO78">
        <v>0</v>
      </c>
      <c r="AP78">
        <v>2.3191640497100248</v>
      </c>
      <c r="AQ78">
        <v>9.6491185118567948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564.01315207473544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9.0600517687089148</v>
      </c>
      <c r="L79">
        <v>91.045908998106952</v>
      </c>
      <c r="M79">
        <v>16.6641526187925</v>
      </c>
      <c r="N79">
        <v>34.419927364193327</v>
      </c>
      <c r="O79">
        <v>0</v>
      </c>
      <c r="P79">
        <v>39.958671618530168</v>
      </c>
      <c r="Q79">
        <v>6.4806696098675189</v>
      </c>
      <c r="R79">
        <v>6.1207326297520659</v>
      </c>
      <c r="S79">
        <v>7.6592708944954122</v>
      </c>
      <c r="T79">
        <v>0</v>
      </c>
      <c r="U79">
        <v>50.079616539050534</v>
      </c>
      <c r="V79">
        <v>6.1705887872763423</v>
      </c>
      <c r="W79">
        <v>12.699518995169083</v>
      </c>
      <c r="X79">
        <v>25.528101969358328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2.3411079623401223</v>
      </c>
      <c r="AG79">
        <v>12.076961148643731</v>
      </c>
      <c r="AH79">
        <v>41.654336344183797</v>
      </c>
      <c r="AI79">
        <v>14.559949490708483</v>
      </c>
      <c r="AJ79">
        <v>0</v>
      </c>
      <c r="AK79">
        <v>20.427177804885741</v>
      </c>
      <c r="AL79">
        <v>0</v>
      </c>
      <c r="AM79">
        <v>4.7005190594716559</v>
      </c>
      <c r="AN79">
        <v>0</v>
      </c>
      <c r="AO79">
        <v>0</v>
      </c>
      <c r="AP79">
        <v>0.91245816280033121</v>
      </c>
      <c r="AQ79">
        <v>9.6491185118567948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496.2125894123181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9.0600517687089148</v>
      </c>
      <c r="L80">
        <v>91.045908998106952</v>
      </c>
      <c r="M80">
        <v>17.987396047609234</v>
      </c>
      <c r="N80">
        <v>34.419927364193327</v>
      </c>
      <c r="O80">
        <v>0</v>
      </c>
      <c r="P80">
        <v>39.958671618530168</v>
      </c>
      <c r="Q80">
        <v>6.3686087280334727</v>
      </c>
      <c r="R80">
        <v>6.1210823704274153</v>
      </c>
      <c r="S80">
        <v>7.6592708944954122</v>
      </c>
      <c r="T80">
        <v>0</v>
      </c>
      <c r="U80">
        <v>50.079616539050534</v>
      </c>
      <c r="V80">
        <v>6.1705887872763423</v>
      </c>
      <c r="W80">
        <v>12.699518995169083</v>
      </c>
      <c r="X80">
        <v>25.528101969358328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2.3411079623401223</v>
      </c>
      <c r="AG80">
        <v>12.076961148643731</v>
      </c>
      <c r="AH80">
        <v>41.654336344183797</v>
      </c>
      <c r="AI80">
        <v>14.559949490708483</v>
      </c>
      <c r="AJ80">
        <v>0</v>
      </c>
      <c r="AK80">
        <v>20.427177804885741</v>
      </c>
      <c r="AL80">
        <v>0</v>
      </c>
      <c r="AM80">
        <v>4.7005190594716559</v>
      </c>
      <c r="AN80">
        <v>0</v>
      </c>
      <c r="AO80">
        <v>0</v>
      </c>
      <c r="AP80">
        <v>0.91245816280033121</v>
      </c>
      <c r="AQ80">
        <v>9.6491185118567948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497.42412169997613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9.0198385137368451</v>
      </c>
      <c r="L81">
        <v>91.045908998106952</v>
      </c>
      <c r="M81">
        <v>20.641568651634724</v>
      </c>
      <c r="N81">
        <v>34.419927364193327</v>
      </c>
      <c r="O81">
        <v>0</v>
      </c>
      <c r="P81">
        <v>39.958671618530168</v>
      </c>
      <c r="Q81">
        <v>6.3686087280334727</v>
      </c>
      <c r="R81">
        <v>6.1210823704274153</v>
      </c>
      <c r="S81">
        <v>7.6592708944954122</v>
      </c>
      <c r="T81">
        <v>0</v>
      </c>
      <c r="U81">
        <v>50.079616539050534</v>
      </c>
      <c r="V81">
        <v>6.1705887872763423</v>
      </c>
      <c r="W81">
        <v>12.699518995169083</v>
      </c>
      <c r="X81">
        <v>25.528101969358328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2.3411079623401223</v>
      </c>
      <c r="AG81">
        <v>12.076961148643731</v>
      </c>
      <c r="AH81">
        <v>41.654336344183797</v>
      </c>
      <c r="AI81">
        <v>14.559949490708483</v>
      </c>
      <c r="AJ81">
        <v>0</v>
      </c>
      <c r="AK81">
        <v>20.427177804885741</v>
      </c>
      <c r="AL81">
        <v>0</v>
      </c>
      <c r="AM81">
        <v>4.7005190594716559</v>
      </c>
      <c r="AN81">
        <v>0</v>
      </c>
      <c r="AO81">
        <v>0</v>
      </c>
      <c r="AP81">
        <v>0.91245816280033121</v>
      </c>
      <c r="AQ81">
        <v>9.6491185118567948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500.03808104902953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9.0198385137368451</v>
      </c>
      <c r="L82">
        <v>91.045908998106952</v>
      </c>
      <c r="M82">
        <v>20.641568651634724</v>
      </c>
      <c r="N82">
        <v>34.419927364193327</v>
      </c>
      <c r="O82">
        <v>0</v>
      </c>
      <c r="P82">
        <v>39.958671618530168</v>
      </c>
      <c r="Q82">
        <v>6.3686087280334727</v>
      </c>
      <c r="R82">
        <v>6.1191817945945948</v>
      </c>
      <c r="S82">
        <v>7.6592708944954122</v>
      </c>
      <c r="T82">
        <v>0</v>
      </c>
      <c r="U82">
        <v>50.079616539050534</v>
      </c>
      <c r="V82">
        <v>6.1705887872763423</v>
      </c>
      <c r="W82">
        <v>12.699518995169083</v>
      </c>
      <c r="X82">
        <v>25.528101969358328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2.3411079623401223</v>
      </c>
      <c r="AG82">
        <v>12.076961148643731</v>
      </c>
      <c r="AH82">
        <v>41.654336344183797</v>
      </c>
      <c r="AI82">
        <v>14.559949490708483</v>
      </c>
      <c r="AJ82">
        <v>0</v>
      </c>
      <c r="AK82">
        <v>20.427177804885741</v>
      </c>
      <c r="AL82">
        <v>0</v>
      </c>
      <c r="AM82">
        <v>4.7005190594716559</v>
      </c>
      <c r="AN82">
        <v>0</v>
      </c>
      <c r="AO82">
        <v>0</v>
      </c>
      <c r="AP82">
        <v>0.91245816280033121</v>
      </c>
      <c r="AQ82">
        <v>9.6491185118567948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500.03618047319668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9.0198385137368451</v>
      </c>
      <c r="L83">
        <v>91.045908998106952</v>
      </c>
      <c r="M83">
        <v>20.641568651634724</v>
      </c>
      <c r="N83">
        <v>34.419927364193327</v>
      </c>
      <c r="O83">
        <v>0</v>
      </c>
      <c r="P83">
        <v>39.958671618530168</v>
      </c>
      <c r="Q83">
        <v>6.3686087280334727</v>
      </c>
      <c r="R83">
        <v>6.1205230635579682</v>
      </c>
      <c r="S83">
        <v>7.6592708944954122</v>
      </c>
      <c r="T83">
        <v>0</v>
      </c>
      <c r="U83">
        <v>50.079616539050534</v>
      </c>
      <c r="V83">
        <v>6.1705887872763423</v>
      </c>
      <c r="W83">
        <v>12.699518995169083</v>
      </c>
      <c r="X83">
        <v>25.528101969358328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2.3411079623401223</v>
      </c>
      <c r="AG83">
        <v>12.076961148643731</v>
      </c>
      <c r="AH83">
        <v>41.654336344183797</v>
      </c>
      <c r="AI83">
        <v>14.559949490708483</v>
      </c>
      <c r="AJ83">
        <v>0</v>
      </c>
      <c r="AK83">
        <v>20.427177804885741</v>
      </c>
      <c r="AL83">
        <v>0</v>
      </c>
      <c r="AM83">
        <v>4.7005190594716559</v>
      </c>
      <c r="AN83">
        <v>0</v>
      </c>
      <c r="AO83">
        <v>0</v>
      </c>
      <c r="AP83">
        <v>0.91245816280033121</v>
      </c>
      <c r="AQ83">
        <v>9.6491185118567948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500.0375217421601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9.0198385137368451</v>
      </c>
      <c r="L84">
        <v>91.045908998106952</v>
      </c>
      <c r="M84">
        <v>20.641568651634724</v>
      </c>
      <c r="N84">
        <v>34.419927364193327</v>
      </c>
      <c r="O84">
        <v>0</v>
      </c>
      <c r="P84">
        <v>39.958671618530168</v>
      </c>
      <c r="Q84">
        <v>6.3686087280334727</v>
      </c>
      <c r="R84">
        <v>6.1205682078384811</v>
      </c>
      <c r="S84">
        <v>7.6592708944954122</v>
      </c>
      <c r="T84">
        <v>0</v>
      </c>
      <c r="U84">
        <v>50.079616539050534</v>
      </c>
      <c r="V84">
        <v>6.1705887872763423</v>
      </c>
      <c r="W84">
        <v>12.699518995169083</v>
      </c>
      <c r="X84">
        <v>25.528101969358328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2.3411079623401223</v>
      </c>
      <c r="AG84">
        <v>12.076961148643731</v>
      </c>
      <c r="AH84">
        <v>41.654336344183797</v>
      </c>
      <c r="AI84">
        <v>14.559949490708483</v>
      </c>
      <c r="AJ84">
        <v>0</v>
      </c>
      <c r="AK84">
        <v>20.427177804885741</v>
      </c>
      <c r="AL84">
        <v>0</v>
      </c>
      <c r="AM84">
        <v>4.7005190594716559</v>
      </c>
      <c r="AN84">
        <v>0</v>
      </c>
      <c r="AO84">
        <v>0</v>
      </c>
      <c r="AP84">
        <v>0.91245816280033121</v>
      </c>
      <c r="AQ84">
        <v>9.6491185118567948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500.03756688644063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9.0198385137368451</v>
      </c>
      <c r="L85">
        <v>91.045908998106952</v>
      </c>
      <c r="M85">
        <v>20.641568651634724</v>
      </c>
      <c r="N85">
        <v>34.419927364193327</v>
      </c>
      <c r="O85">
        <v>0</v>
      </c>
      <c r="P85">
        <v>39.958671618530168</v>
      </c>
      <c r="Q85">
        <v>6.3686087280334727</v>
      </c>
      <c r="R85">
        <v>6.1205682078384811</v>
      </c>
      <c r="S85">
        <v>7.6592708944954122</v>
      </c>
      <c r="T85">
        <v>0</v>
      </c>
      <c r="U85">
        <v>50.079616539050534</v>
      </c>
      <c r="V85">
        <v>6.1705887872763423</v>
      </c>
      <c r="W85">
        <v>12.699518995169083</v>
      </c>
      <c r="X85">
        <v>25.528101969358328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2.3411079623401223</v>
      </c>
      <c r="AG85">
        <v>12.076961148643731</v>
      </c>
      <c r="AH85">
        <v>41.654336344183797</v>
      </c>
      <c r="AI85">
        <v>2.2671986689798502</v>
      </c>
      <c r="AJ85">
        <v>0</v>
      </c>
      <c r="AK85">
        <v>20.427177804885741</v>
      </c>
      <c r="AL85">
        <v>0</v>
      </c>
      <c r="AM85">
        <v>4.7005190594716559</v>
      </c>
      <c r="AN85">
        <v>0</v>
      </c>
      <c r="AO85">
        <v>0</v>
      </c>
      <c r="AP85">
        <v>1.2166106792046394</v>
      </c>
      <c r="AQ85">
        <v>9.6491185118567948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488.0489685811163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9.0198385137368451</v>
      </c>
      <c r="L86">
        <v>91.045908998106952</v>
      </c>
      <c r="M86">
        <v>20.641568651634724</v>
      </c>
      <c r="N86">
        <v>34.419927364193327</v>
      </c>
      <c r="O86">
        <v>0</v>
      </c>
      <c r="P86">
        <v>39.958671618530168</v>
      </c>
      <c r="Q86">
        <v>6.3686087280334727</v>
      </c>
      <c r="R86">
        <v>6.1192981135972468</v>
      </c>
      <c r="S86">
        <v>7.6592708944954122</v>
      </c>
      <c r="T86">
        <v>0</v>
      </c>
      <c r="U86">
        <v>50.079616539050534</v>
      </c>
      <c r="V86">
        <v>6.1705887872763423</v>
      </c>
      <c r="W86">
        <v>12.699518995169083</v>
      </c>
      <c r="X86">
        <v>25.528101969358328</v>
      </c>
      <c r="Y86">
        <v>0</v>
      </c>
      <c r="Z86">
        <v>3.8709544090909094</v>
      </c>
      <c r="AA86">
        <v>12.50748376835443</v>
      </c>
      <c r="AB86">
        <v>11.727558059312598</v>
      </c>
      <c r="AC86">
        <v>8.6262536228816753</v>
      </c>
      <c r="AD86">
        <v>10.846700869135891</v>
      </c>
      <c r="AE86">
        <v>14.671777171630486</v>
      </c>
      <c r="AF86">
        <v>2.3411079623401223</v>
      </c>
      <c r="AG86">
        <v>12.076961148643731</v>
      </c>
      <c r="AH86">
        <v>41.654336344183797</v>
      </c>
      <c r="AI86">
        <v>0.94466632541305984</v>
      </c>
      <c r="AJ86">
        <v>0</v>
      </c>
      <c r="AK86">
        <v>20.427177804885741</v>
      </c>
      <c r="AL86">
        <v>0</v>
      </c>
      <c r="AM86">
        <v>4.6910233807789004</v>
      </c>
      <c r="AN86">
        <v>0</v>
      </c>
      <c r="AO86">
        <v>0</v>
      </c>
      <c r="AP86">
        <v>0.8364199570008285</v>
      </c>
      <c r="AQ86">
        <v>9.3499210856347617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483.3879113834484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9.0198385137368451</v>
      </c>
      <c r="L87">
        <v>91.045908998106952</v>
      </c>
      <c r="M87">
        <v>20.641568651634724</v>
      </c>
      <c r="N87">
        <v>34.419927364193327</v>
      </c>
      <c r="O87">
        <v>0</v>
      </c>
      <c r="P87">
        <v>39.958671618530168</v>
      </c>
      <c r="Q87">
        <v>6.3686087280334727</v>
      </c>
      <c r="R87">
        <v>6.1192981135972468</v>
      </c>
      <c r="S87">
        <v>7.6592708944954122</v>
      </c>
      <c r="T87">
        <v>0</v>
      </c>
      <c r="U87">
        <v>50.079616539050534</v>
      </c>
      <c r="V87">
        <v>6.1705887872763423</v>
      </c>
      <c r="W87">
        <v>12.699518995169083</v>
      </c>
      <c r="X87">
        <v>25.528101969358328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10.846700869135891</v>
      </c>
      <c r="AE87">
        <v>14.671777171630486</v>
      </c>
      <c r="AF87">
        <v>2.3411079623401223</v>
      </c>
      <c r="AG87">
        <v>12.076961148643731</v>
      </c>
      <c r="AH87">
        <v>41.654336344183797</v>
      </c>
      <c r="AI87">
        <v>0</v>
      </c>
      <c r="AJ87">
        <v>0</v>
      </c>
      <c r="AK87">
        <v>20.427177804885741</v>
      </c>
      <c r="AL87">
        <v>0</v>
      </c>
      <c r="AM87">
        <v>4.6910233807789004</v>
      </c>
      <c r="AN87">
        <v>0</v>
      </c>
      <c r="AO87">
        <v>0</v>
      </c>
      <c r="AP87">
        <v>0.8364199570008285</v>
      </c>
      <c r="AQ87">
        <v>9.3499210856347617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484.37872226258082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9.0198385137368451</v>
      </c>
      <c r="L88">
        <v>91.045908998106952</v>
      </c>
      <c r="M88">
        <v>20.641568651634724</v>
      </c>
      <c r="N88">
        <v>34.419927364193327</v>
      </c>
      <c r="O88">
        <v>0</v>
      </c>
      <c r="P88">
        <v>39.958671618530168</v>
      </c>
      <c r="Q88">
        <v>6.3686087280334727</v>
      </c>
      <c r="R88">
        <v>6.1192981135972468</v>
      </c>
      <c r="S88">
        <v>7.6592708944954122</v>
      </c>
      <c r="T88">
        <v>0</v>
      </c>
      <c r="U88">
        <v>50.079616539050534</v>
      </c>
      <c r="V88">
        <v>6.1705887872763423</v>
      </c>
      <c r="W88">
        <v>12.699518995169083</v>
      </c>
      <c r="X88">
        <v>25.528101969358328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10.846700869135891</v>
      </c>
      <c r="AE88">
        <v>14.671777171630486</v>
      </c>
      <c r="AF88">
        <v>2.3411079623401223</v>
      </c>
      <c r="AG88">
        <v>12.076961148643731</v>
      </c>
      <c r="AH88">
        <v>41.654336344183797</v>
      </c>
      <c r="AI88">
        <v>0</v>
      </c>
      <c r="AJ88">
        <v>0</v>
      </c>
      <c r="AK88">
        <v>20.427177804885741</v>
      </c>
      <c r="AL88">
        <v>0</v>
      </c>
      <c r="AM88">
        <v>4.6910233807789004</v>
      </c>
      <c r="AN88">
        <v>0</v>
      </c>
      <c r="AO88">
        <v>0</v>
      </c>
      <c r="AP88">
        <v>0.8364199570008285</v>
      </c>
      <c r="AQ88">
        <v>9.3499210856347617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484.37872226258082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9.0198385137368451</v>
      </c>
      <c r="L89">
        <v>91.045908998106952</v>
      </c>
      <c r="M89">
        <v>20.641568651634724</v>
      </c>
      <c r="N89">
        <v>34.419927364193327</v>
      </c>
      <c r="O89">
        <v>0</v>
      </c>
      <c r="P89">
        <v>39.958671618530168</v>
      </c>
      <c r="Q89">
        <v>6.3686087280334727</v>
      </c>
      <c r="R89">
        <v>6.1192981135972468</v>
      </c>
      <c r="S89">
        <v>7.6592708944954122</v>
      </c>
      <c r="T89">
        <v>0</v>
      </c>
      <c r="U89">
        <v>50.079616539050534</v>
      </c>
      <c r="V89">
        <v>6.1705887872763423</v>
      </c>
      <c r="W89">
        <v>12.699518995169083</v>
      </c>
      <c r="X89">
        <v>25.528101969358328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10.846700869135891</v>
      </c>
      <c r="AE89">
        <v>14.671777171630486</v>
      </c>
      <c r="AF89">
        <v>2.3411079623401223</v>
      </c>
      <c r="AG89">
        <v>12.076961148643731</v>
      </c>
      <c r="AH89">
        <v>41.654336344183797</v>
      </c>
      <c r="AI89">
        <v>0</v>
      </c>
      <c r="AJ89">
        <v>0</v>
      </c>
      <c r="AK89">
        <v>20.427177804885741</v>
      </c>
      <c r="AL89">
        <v>0</v>
      </c>
      <c r="AM89">
        <v>4.6910233807789004</v>
      </c>
      <c r="AN89">
        <v>0</v>
      </c>
      <c r="AO89">
        <v>0</v>
      </c>
      <c r="AP89">
        <v>0.8364199570008285</v>
      </c>
      <c r="AQ89">
        <v>9.3499210856347617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484.37872226258082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9.0198385137368451</v>
      </c>
      <c r="L90">
        <v>91.045908998106952</v>
      </c>
      <c r="M90">
        <v>20.641568651634724</v>
      </c>
      <c r="N90">
        <v>34.419927364193327</v>
      </c>
      <c r="O90">
        <v>0</v>
      </c>
      <c r="P90">
        <v>39.958671618530168</v>
      </c>
      <c r="Q90">
        <v>6.3686087280334727</v>
      </c>
      <c r="R90">
        <v>6.1192981135972468</v>
      </c>
      <c r="S90">
        <v>7.6592708944954122</v>
      </c>
      <c r="T90">
        <v>0</v>
      </c>
      <c r="U90">
        <v>50.079616539050534</v>
      </c>
      <c r="V90">
        <v>6.1705887872763423</v>
      </c>
      <c r="W90">
        <v>12.699518995169083</v>
      </c>
      <c r="X90">
        <v>25.528101969358328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2.3411079623401223</v>
      </c>
      <c r="AG90">
        <v>12.076961148643731</v>
      </c>
      <c r="AH90">
        <v>41.654336344183797</v>
      </c>
      <c r="AI90">
        <v>0</v>
      </c>
      <c r="AJ90">
        <v>0</v>
      </c>
      <c r="AK90">
        <v>20.427177804885741</v>
      </c>
      <c r="AL90">
        <v>0</v>
      </c>
      <c r="AM90">
        <v>4.7005190594716559</v>
      </c>
      <c r="AN90">
        <v>0</v>
      </c>
      <c r="AO90">
        <v>0</v>
      </c>
      <c r="AP90">
        <v>0.53226713380281676</v>
      </c>
      <c r="AQ90">
        <v>9.6491185118567948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485.09615627249337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9.0198385137368451</v>
      </c>
      <c r="L91">
        <v>91.045908998106952</v>
      </c>
      <c r="M91">
        <v>20.641568651634724</v>
      </c>
      <c r="N91">
        <v>34.419927364193327</v>
      </c>
      <c r="O91">
        <v>0</v>
      </c>
      <c r="P91">
        <v>39.958671618530168</v>
      </c>
      <c r="Q91">
        <v>6.3686087280334727</v>
      </c>
      <c r="R91">
        <v>6.1192981135972468</v>
      </c>
      <c r="S91">
        <v>7.6592708944954122</v>
      </c>
      <c r="T91">
        <v>0</v>
      </c>
      <c r="U91">
        <v>50.079616539050534</v>
      </c>
      <c r="V91">
        <v>6.1705887872763423</v>
      </c>
      <c r="W91">
        <v>12.699518995169083</v>
      </c>
      <c r="X91">
        <v>25.528101969358328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2.3411079623401223</v>
      </c>
      <c r="AG91">
        <v>12.076961148643731</v>
      </c>
      <c r="AH91">
        <v>41.654336344183797</v>
      </c>
      <c r="AI91">
        <v>0</v>
      </c>
      <c r="AJ91">
        <v>0</v>
      </c>
      <c r="AK91">
        <v>20.427177804885741</v>
      </c>
      <c r="AL91">
        <v>0</v>
      </c>
      <c r="AM91">
        <v>4.7005190594716559</v>
      </c>
      <c r="AN91">
        <v>0</v>
      </c>
      <c r="AO91">
        <v>0</v>
      </c>
      <c r="AP91">
        <v>0.53226713380281676</v>
      </c>
      <c r="AQ91">
        <v>9.6491185118567948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485.09615627249337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9.0198385137368451</v>
      </c>
      <c r="L92">
        <v>91.045908998106952</v>
      </c>
      <c r="M92">
        <v>20.641568651634724</v>
      </c>
      <c r="N92">
        <v>34.419927364193327</v>
      </c>
      <c r="O92">
        <v>0</v>
      </c>
      <c r="P92">
        <v>39.958671618530168</v>
      </c>
      <c r="Q92">
        <v>6.3686087280334727</v>
      </c>
      <c r="R92">
        <v>6.1192981135972468</v>
      </c>
      <c r="S92">
        <v>7.6592708944954122</v>
      </c>
      <c r="T92">
        <v>0</v>
      </c>
      <c r="U92">
        <v>50.079616539050534</v>
      </c>
      <c r="V92">
        <v>6.1705887872763423</v>
      </c>
      <c r="W92">
        <v>12.699518995169083</v>
      </c>
      <c r="X92">
        <v>25.528101969358328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2.3411079623401223</v>
      </c>
      <c r="AG92">
        <v>12.076961148643731</v>
      </c>
      <c r="AH92">
        <v>41.654336344183797</v>
      </c>
      <c r="AI92">
        <v>0</v>
      </c>
      <c r="AJ92">
        <v>0</v>
      </c>
      <c r="AK92">
        <v>20.427177804885741</v>
      </c>
      <c r="AL92">
        <v>0</v>
      </c>
      <c r="AM92">
        <v>4.7005190594716559</v>
      </c>
      <c r="AN92">
        <v>0</v>
      </c>
      <c r="AO92">
        <v>0</v>
      </c>
      <c r="AP92">
        <v>0.53226713380281676</v>
      </c>
      <c r="AQ92">
        <v>9.6491185118567948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485.09615627249337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9.0198385137368451</v>
      </c>
      <c r="L93">
        <v>91.045908998106952</v>
      </c>
      <c r="M93">
        <v>20.641568651634724</v>
      </c>
      <c r="N93">
        <v>34.419927364193327</v>
      </c>
      <c r="O93">
        <v>0</v>
      </c>
      <c r="P93">
        <v>39.958671618530168</v>
      </c>
      <c r="Q93">
        <v>6.3686087280334727</v>
      </c>
      <c r="R93">
        <v>6.1192981135972468</v>
      </c>
      <c r="S93">
        <v>7.6592708944954122</v>
      </c>
      <c r="T93">
        <v>0</v>
      </c>
      <c r="U93">
        <v>50.079616539050534</v>
      </c>
      <c r="V93">
        <v>6.1705887872763423</v>
      </c>
      <c r="W93">
        <v>12.699518995169083</v>
      </c>
      <c r="X93">
        <v>25.528101969358328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2.3411079623401223</v>
      </c>
      <c r="AG93">
        <v>12.076961148643731</v>
      </c>
      <c r="AH93">
        <v>41.654336344183797</v>
      </c>
      <c r="AI93">
        <v>0</v>
      </c>
      <c r="AJ93">
        <v>0</v>
      </c>
      <c r="AK93">
        <v>20.427177804885741</v>
      </c>
      <c r="AL93">
        <v>0</v>
      </c>
      <c r="AM93">
        <v>4.7005190594716559</v>
      </c>
      <c r="AN93">
        <v>0</v>
      </c>
      <c r="AO93">
        <v>0</v>
      </c>
      <c r="AP93">
        <v>0.53226713380281676</v>
      </c>
      <c r="AQ93">
        <v>9.6491185118567948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485.09615627249337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9.0198385137368451</v>
      </c>
      <c r="L94">
        <v>91.045908998106952</v>
      </c>
      <c r="M94">
        <v>20.641568651634724</v>
      </c>
      <c r="N94">
        <v>34.419927364193327</v>
      </c>
      <c r="O94">
        <v>0</v>
      </c>
      <c r="P94">
        <v>39.958671618530168</v>
      </c>
      <c r="Q94">
        <v>6.3686087280334727</v>
      </c>
      <c r="R94">
        <v>6.1192981135972468</v>
      </c>
      <c r="S94">
        <v>7.6592708944954122</v>
      </c>
      <c r="T94">
        <v>0</v>
      </c>
      <c r="U94">
        <v>50.079616539050534</v>
      </c>
      <c r="V94">
        <v>6.1705887872763423</v>
      </c>
      <c r="W94">
        <v>12.699518995169083</v>
      </c>
      <c r="X94">
        <v>25.528101969358328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10.846700869135891</v>
      </c>
      <c r="AE94">
        <v>14.671777171630486</v>
      </c>
      <c r="AF94">
        <v>2.3411079623401223</v>
      </c>
      <c r="AG94">
        <v>12.076961148643731</v>
      </c>
      <c r="AH94">
        <v>41.654336344183797</v>
      </c>
      <c r="AI94">
        <v>0</v>
      </c>
      <c r="AJ94">
        <v>0</v>
      </c>
      <c r="AK94">
        <v>20.427177804885741</v>
      </c>
      <c r="AL94">
        <v>0</v>
      </c>
      <c r="AM94">
        <v>4.6910233807789004</v>
      </c>
      <c r="AN94">
        <v>0</v>
      </c>
      <c r="AO94">
        <v>0</v>
      </c>
      <c r="AP94">
        <v>0.8364199570008285</v>
      </c>
      <c r="AQ94">
        <v>7.0124409355217674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482.04124211246784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9.0198385137368451</v>
      </c>
      <c r="L95">
        <v>91.045908998106952</v>
      </c>
      <c r="M95">
        <v>20.641568651634724</v>
      </c>
      <c r="N95">
        <v>34.419927364193327</v>
      </c>
      <c r="O95">
        <v>0</v>
      </c>
      <c r="P95">
        <v>39.958671618530168</v>
      </c>
      <c r="Q95">
        <v>6.3686087280334727</v>
      </c>
      <c r="R95">
        <v>6.1192981135972468</v>
      </c>
      <c r="S95">
        <v>7.6592708944954122</v>
      </c>
      <c r="T95">
        <v>0</v>
      </c>
      <c r="U95">
        <v>50.079616539050534</v>
      </c>
      <c r="V95">
        <v>6.1705887872763423</v>
      </c>
      <c r="W95">
        <v>12.699518995169083</v>
      </c>
      <c r="X95">
        <v>25.528101969358328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10.846700869135891</v>
      </c>
      <c r="AE95">
        <v>14.671777171630486</v>
      </c>
      <c r="AF95">
        <v>2.3411079623401223</v>
      </c>
      <c r="AG95">
        <v>12.076961148643731</v>
      </c>
      <c r="AH95">
        <v>41.654336344183797</v>
      </c>
      <c r="AI95">
        <v>0.94466632541305984</v>
      </c>
      <c r="AJ95">
        <v>0</v>
      </c>
      <c r="AK95">
        <v>20.427177804885741</v>
      </c>
      <c r="AL95">
        <v>0</v>
      </c>
      <c r="AM95">
        <v>4.6910233807789004</v>
      </c>
      <c r="AN95">
        <v>0</v>
      </c>
      <c r="AO95">
        <v>0</v>
      </c>
      <c r="AP95">
        <v>1.7868969159072077</v>
      </c>
      <c r="AQ95">
        <v>7.0124409355217674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483.93638539678727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9.0198385137368451</v>
      </c>
      <c r="L96">
        <v>91.045908998106952</v>
      </c>
      <c r="M96">
        <v>20.641568651634724</v>
      </c>
      <c r="N96">
        <v>34.419927364193327</v>
      </c>
      <c r="O96">
        <v>0</v>
      </c>
      <c r="P96">
        <v>39.958671618530168</v>
      </c>
      <c r="Q96">
        <v>6.3686087280334727</v>
      </c>
      <c r="R96">
        <v>6.1192981135972468</v>
      </c>
      <c r="S96">
        <v>7.6592708944954122</v>
      </c>
      <c r="T96">
        <v>0</v>
      </c>
      <c r="U96">
        <v>50.079616539050534</v>
      </c>
      <c r="V96">
        <v>6.1705887872763423</v>
      </c>
      <c r="W96">
        <v>12.699518995169083</v>
      </c>
      <c r="X96">
        <v>25.528101969358328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10.846700869135891</v>
      </c>
      <c r="AE96">
        <v>14.671777171630486</v>
      </c>
      <c r="AF96">
        <v>2.3411079623401223</v>
      </c>
      <c r="AG96">
        <v>12.076961148643731</v>
      </c>
      <c r="AH96">
        <v>41.654336344183797</v>
      </c>
      <c r="AI96">
        <v>4.7233306030423128</v>
      </c>
      <c r="AJ96">
        <v>0</v>
      </c>
      <c r="AK96">
        <v>20.427177804885741</v>
      </c>
      <c r="AL96">
        <v>0</v>
      </c>
      <c r="AM96">
        <v>4.6910233807789004</v>
      </c>
      <c r="AN96">
        <v>0</v>
      </c>
      <c r="AO96">
        <v>0</v>
      </c>
      <c r="AP96">
        <v>1.7868969159072077</v>
      </c>
      <c r="AQ96">
        <v>7.0124409355217674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487.71504967441655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9.0198385137368451</v>
      </c>
      <c r="L97">
        <v>91.045908998106952</v>
      </c>
      <c r="M97">
        <v>17.069598831743871</v>
      </c>
      <c r="N97">
        <v>34.419927364193327</v>
      </c>
      <c r="O97">
        <v>0</v>
      </c>
      <c r="P97">
        <v>39.958671618530168</v>
      </c>
      <c r="Q97">
        <v>6.3686087280334727</v>
      </c>
      <c r="R97">
        <v>6.1192981135972468</v>
      </c>
      <c r="S97">
        <v>7.6592708944954122</v>
      </c>
      <c r="T97">
        <v>0</v>
      </c>
      <c r="U97">
        <v>50.079616539050534</v>
      </c>
      <c r="V97">
        <v>6.1705887872763423</v>
      </c>
      <c r="W97">
        <v>12.699518995169083</v>
      </c>
      <c r="X97">
        <v>25.528101969358328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10.846700869135891</v>
      </c>
      <c r="AE97">
        <v>14.671777171630486</v>
      </c>
      <c r="AF97">
        <v>2.3411079623401223</v>
      </c>
      <c r="AG97">
        <v>12.076961148643731</v>
      </c>
      <c r="AH97">
        <v>34.711946910030939</v>
      </c>
      <c r="AI97">
        <v>4.7233306030423128</v>
      </c>
      <c r="AJ97">
        <v>0</v>
      </c>
      <c r="AK97">
        <v>20.427177804885741</v>
      </c>
      <c r="AL97">
        <v>0</v>
      </c>
      <c r="AM97">
        <v>4.6910233807789004</v>
      </c>
      <c r="AN97">
        <v>0</v>
      </c>
      <c r="AO97">
        <v>0</v>
      </c>
      <c r="AP97">
        <v>0.45622892800331399</v>
      </c>
      <c r="AQ97">
        <v>7.0124409355217674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475.87002243246889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9.0198385137368451</v>
      </c>
      <c r="L98">
        <v>91.045908998106952</v>
      </c>
      <c r="M98">
        <v>17.069598831743871</v>
      </c>
      <c r="N98">
        <v>34.419927364193327</v>
      </c>
      <c r="O98">
        <v>0</v>
      </c>
      <c r="P98">
        <v>39.958671618530168</v>
      </c>
      <c r="Q98">
        <v>6.3686087280334727</v>
      </c>
      <c r="R98">
        <v>6.1192981135972468</v>
      </c>
      <c r="S98">
        <v>7.6592708944954122</v>
      </c>
      <c r="T98">
        <v>0</v>
      </c>
      <c r="U98">
        <v>50.079616539050534</v>
      </c>
      <c r="V98">
        <v>6.1705887872763423</v>
      </c>
      <c r="W98">
        <v>12.699518995169083</v>
      </c>
      <c r="X98">
        <v>25.528101969358328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10.846700869135891</v>
      </c>
      <c r="AE98">
        <v>14.671777171630486</v>
      </c>
      <c r="AF98">
        <v>2.3411079623401223</v>
      </c>
      <c r="AG98">
        <v>12.076961148643731</v>
      </c>
      <c r="AH98">
        <v>22.485471656221122</v>
      </c>
      <c r="AI98">
        <v>4.7233306030423128</v>
      </c>
      <c r="AJ98">
        <v>0</v>
      </c>
      <c r="AK98">
        <v>20.427177804885741</v>
      </c>
      <c r="AL98">
        <v>0</v>
      </c>
      <c r="AM98">
        <v>4.6910233807789004</v>
      </c>
      <c r="AN98">
        <v>0</v>
      </c>
      <c r="AO98">
        <v>0</v>
      </c>
      <c r="AP98">
        <v>0.45622892800331399</v>
      </c>
      <c r="AQ98">
        <v>4.6749603002259876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461.30606654336327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4.774181818181819E-5</v>
      </c>
      <c r="E99">
        <f t="shared" si="2"/>
        <v>0</v>
      </c>
      <c r="F99">
        <f t="shared" si="2"/>
        <v>0</v>
      </c>
      <c r="G99">
        <f t="shared" si="2"/>
        <v>4.5177472602739723E-5</v>
      </c>
      <c r="H99">
        <f t="shared" si="2"/>
        <v>0</v>
      </c>
      <c r="I99">
        <f t="shared" si="2"/>
        <v>0</v>
      </c>
      <c r="J99">
        <f t="shared" si="2"/>
        <v>1.1977335384615385E-4</v>
      </c>
      <c r="K99">
        <f t="shared" si="2"/>
        <v>0.19382461505397836</v>
      </c>
      <c r="L99">
        <f t="shared" si="2"/>
        <v>1.045424336447095</v>
      </c>
      <c r="M99">
        <f t="shared" si="2"/>
        <v>0.34929388642077142</v>
      </c>
      <c r="N99">
        <f t="shared" si="2"/>
        <v>0.82594283112804245</v>
      </c>
      <c r="O99">
        <f t="shared" si="2"/>
        <v>0</v>
      </c>
      <c r="P99">
        <f t="shared" si="2"/>
        <v>0.91928452422032203</v>
      </c>
      <c r="Q99">
        <f t="shared" si="2"/>
        <v>0.14469225891845577</v>
      </c>
      <c r="R99">
        <f t="shared" si="2"/>
        <v>0.14434460185212641</v>
      </c>
      <c r="S99">
        <f t="shared" si="2"/>
        <v>0.17454953664503917</v>
      </c>
      <c r="T99">
        <f t="shared" si="2"/>
        <v>0</v>
      </c>
      <c r="U99">
        <f t="shared" si="2"/>
        <v>1.3625273715816557</v>
      </c>
      <c r="V99">
        <f t="shared" si="2"/>
        <v>0.1411175908663003</v>
      </c>
      <c r="W99">
        <f t="shared" si="2"/>
        <v>0.32164870167280096</v>
      </c>
      <c r="X99">
        <f t="shared" si="2"/>
        <v>0.67236566508233808</v>
      </c>
      <c r="Y99">
        <f t="shared" si="2"/>
        <v>0</v>
      </c>
      <c r="Z99">
        <f t="shared" si="2"/>
        <v>0.13363608088636383</v>
      </c>
      <c r="AA99">
        <f t="shared" si="2"/>
        <v>0.28131382754061146</v>
      </c>
      <c r="AB99">
        <f t="shared" si="2"/>
        <v>0.28146139342350235</v>
      </c>
      <c r="AC99">
        <f t="shared" si="2"/>
        <v>0.20703008694916022</v>
      </c>
      <c r="AD99">
        <f t="shared" si="2"/>
        <v>0.17271599069626528</v>
      </c>
      <c r="AE99">
        <f t="shared" si="2"/>
        <v>0.35212265211913241</v>
      </c>
      <c r="AF99">
        <f t="shared" si="2"/>
        <v>3.6872450406856896E-2</v>
      </c>
      <c r="AG99">
        <f t="shared" si="2"/>
        <v>0.28984706756744905</v>
      </c>
      <c r="AH99">
        <f t="shared" si="2"/>
        <v>0.67924394064487459</v>
      </c>
      <c r="AI99">
        <f t="shared" si="2"/>
        <v>5.9946998141238335E-2</v>
      </c>
      <c r="AJ99">
        <f t="shared" si="2"/>
        <v>0</v>
      </c>
      <c r="AK99">
        <f t="shared" si="2"/>
        <v>0.49025226731725852</v>
      </c>
      <c r="AL99">
        <f t="shared" si="2"/>
        <v>0</v>
      </c>
      <c r="AM99">
        <f t="shared" si="2"/>
        <v>0.11261304817477194</v>
      </c>
      <c r="AN99">
        <f t="shared" si="2"/>
        <v>5.9944963793093081E-3</v>
      </c>
      <c r="AO99">
        <f t="shared" si="2"/>
        <v>0</v>
      </c>
      <c r="AP99">
        <f t="shared" si="2"/>
        <v>2.6204654555302392E-2</v>
      </c>
      <c r="AQ99">
        <f t="shared" si="2"/>
        <v>5.1162768132075126E-2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9.9416148335571641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8.0407272727272744E-2</v>
      </c>
      <c r="E3">
        <v>0</v>
      </c>
      <c r="F3">
        <v>0</v>
      </c>
      <c r="G3">
        <v>7.0276068493150684E-2</v>
      </c>
      <c r="H3">
        <v>0</v>
      </c>
      <c r="I3">
        <v>0</v>
      </c>
      <c r="J3">
        <v>0.19962225641025644</v>
      </c>
      <c r="K3">
        <v>2.7899500502578487</v>
      </c>
      <c r="L3">
        <v>1.0013075431572096</v>
      </c>
      <c r="M3">
        <v>0.61991835481023827</v>
      </c>
      <c r="N3">
        <v>2.7899941123213066</v>
      </c>
      <c r="O3">
        <v>3.0999348957234445</v>
      </c>
      <c r="P3">
        <v>4.3499084532374095</v>
      </c>
      <c r="Q3">
        <v>0.40991045188284514</v>
      </c>
      <c r="R3">
        <v>0.61993225165562904</v>
      </c>
      <c r="S3">
        <v>0.61994098623853211</v>
      </c>
      <c r="T3">
        <v>0.75074270833333345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1.7674396101577048</v>
      </c>
      <c r="AE3">
        <v>4.9349985860408179</v>
      </c>
      <c r="AF3">
        <v>0.67623805477513277</v>
      </c>
      <c r="AG3">
        <v>4.7332821142545107</v>
      </c>
      <c r="AH3">
        <v>4.1884240801364037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1.0566220420906556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3.6496382540861809</v>
      </c>
      <c r="BA3">
        <v>1.1178333980582524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57.018336173301726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2.7899500502578487</v>
      </c>
      <c r="L4">
        <v>0</v>
      </c>
      <c r="M4">
        <v>0.62996899304347831</v>
      </c>
      <c r="N4">
        <v>2.7899941123213066</v>
      </c>
      <c r="O4">
        <v>3.0999348957234445</v>
      </c>
      <c r="P4">
        <v>4.4098404709772225</v>
      </c>
      <c r="Q4">
        <v>0.40991045188284514</v>
      </c>
      <c r="R4">
        <v>0.61993225165562904</v>
      </c>
      <c r="S4">
        <v>0.61994098623853211</v>
      </c>
      <c r="T4">
        <v>0.75074270833333345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1.7674396101577048</v>
      </c>
      <c r="AE4">
        <v>4.9349985860408179</v>
      </c>
      <c r="AF4">
        <v>0.67623805477513277</v>
      </c>
      <c r="AG4">
        <v>4.7332821142545107</v>
      </c>
      <c r="AH4">
        <v>4.1884240801364037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1.0566220420906556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2.4279558775055681</v>
      </c>
      <c r="BA4">
        <v>1.1178333980582524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54.515023311906276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2.8000132812630945</v>
      </c>
      <c r="L5">
        <v>0</v>
      </c>
      <c r="M5">
        <v>0.62996899304347831</v>
      </c>
      <c r="N5">
        <v>2.7899941123213066</v>
      </c>
      <c r="O5">
        <v>3.0999348957234445</v>
      </c>
      <c r="P5">
        <v>4.4701327233956789</v>
      </c>
      <c r="Q5">
        <v>0.4100188505747126</v>
      </c>
      <c r="R5">
        <v>0.61997224538133577</v>
      </c>
      <c r="S5">
        <v>0.62005110810810804</v>
      </c>
      <c r="T5">
        <v>0.75074270833333345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1.7674396101577048</v>
      </c>
      <c r="AE5">
        <v>4.9349985860408179</v>
      </c>
      <c r="AF5">
        <v>0.67623805477513277</v>
      </c>
      <c r="AG5">
        <v>4.7332821142545107</v>
      </c>
      <c r="AH5">
        <v>4.1884240801364037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2.4279558775055681</v>
      </c>
      <c r="BA5">
        <v>1.1178333980582524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53.529015267526468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2.7899778817082836</v>
      </c>
      <c r="L6">
        <v>0</v>
      </c>
      <c r="M6">
        <v>0.62996899304347831</v>
      </c>
      <c r="N6">
        <v>2.7899941123213066</v>
      </c>
      <c r="O6">
        <v>3.0999348957234445</v>
      </c>
      <c r="P6">
        <v>4.4699305547139403</v>
      </c>
      <c r="Q6">
        <v>0.4100188505747126</v>
      </c>
      <c r="R6">
        <v>0.61997224538133577</v>
      </c>
      <c r="S6">
        <v>0.62005110810810804</v>
      </c>
      <c r="T6">
        <v>0.75074270833333345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1.7674396101577048</v>
      </c>
      <c r="AE6">
        <v>4.9349985860408179</v>
      </c>
      <c r="AF6">
        <v>0.67623805477513277</v>
      </c>
      <c r="AG6">
        <v>4.7332821142545107</v>
      </c>
      <c r="AH6">
        <v>4.1884240801364037</v>
      </c>
      <c r="AI6">
        <v>0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1.22</v>
      </c>
      <c r="BA6">
        <v>1.1178333980582524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52.310821821784351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2.7899778817082836</v>
      </c>
      <c r="L7">
        <v>0</v>
      </c>
      <c r="M7">
        <v>0.62996899304347831</v>
      </c>
      <c r="N7">
        <v>2.7899941123213066</v>
      </c>
      <c r="O7">
        <v>3.0999348957234445</v>
      </c>
      <c r="P7">
        <v>4.4699305547139403</v>
      </c>
      <c r="Q7">
        <v>0.4100188505747126</v>
      </c>
      <c r="R7">
        <v>0.61997224538133577</v>
      </c>
      <c r="S7">
        <v>0.62005110810810804</v>
      </c>
      <c r="T7">
        <v>0.75074270833333345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1.7674396101577048</v>
      </c>
      <c r="AE7">
        <v>4.9349985860408179</v>
      </c>
      <c r="AF7">
        <v>0.67623805477513277</v>
      </c>
      <c r="AG7">
        <v>4.7332821142545107</v>
      </c>
      <c r="AH7">
        <v>4.1884240801364037</v>
      </c>
      <c r="AI7">
        <v>0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1.1178333980582524</v>
      </c>
      <c r="BB7">
        <v>2.721793204633205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51.090821821784353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2.7899778817082836</v>
      </c>
      <c r="L8">
        <v>0</v>
      </c>
      <c r="M8">
        <v>0.62996899304347831</v>
      </c>
      <c r="N8">
        <v>2.7899941123213066</v>
      </c>
      <c r="O8">
        <v>3.0999348957234445</v>
      </c>
      <c r="P8">
        <v>4.4699305547139403</v>
      </c>
      <c r="Q8">
        <v>0.4100188505747126</v>
      </c>
      <c r="R8">
        <v>0.61997224538133577</v>
      </c>
      <c r="S8">
        <v>0.62005110810810804</v>
      </c>
      <c r="T8">
        <v>0.75074270833333345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1.7674396101577048</v>
      </c>
      <c r="AE8">
        <v>4.9349985860408179</v>
      </c>
      <c r="AF8">
        <v>0.67623805477513277</v>
      </c>
      <c r="AG8">
        <v>4.7332821142545107</v>
      </c>
      <c r="AH8">
        <v>4.1884240801364037</v>
      </c>
      <c r="AI8">
        <v>0.35861088753050141</v>
      </c>
      <c r="AJ8">
        <v>0</v>
      </c>
      <c r="AK8">
        <v>0</v>
      </c>
      <c r="AL8">
        <v>0</v>
      </c>
      <c r="AM8">
        <v>1.5184611655185674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1.1178333980582524</v>
      </c>
      <c r="BB8">
        <v>2.721793204633205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51.449432709314856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2.7899778817082836</v>
      </c>
      <c r="L9">
        <v>0</v>
      </c>
      <c r="M9">
        <v>0.62996899304347831</v>
      </c>
      <c r="N9">
        <v>2.7899941123213066</v>
      </c>
      <c r="O9">
        <v>3.0999348957234445</v>
      </c>
      <c r="P9">
        <v>4.4699305547139403</v>
      </c>
      <c r="Q9">
        <v>0.4100188505747126</v>
      </c>
      <c r="R9">
        <v>0.62003598418555605</v>
      </c>
      <c r="S9">
        <v>0.62005110810810804</v>
      </c>
      <c r="T9">
        <v>0.75074270833333345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1.7674396101577048</v>
      </c>
      <c r="AE9">
        <v>4.9349985860408179</v>
      </c>
      <c r="AF9">
        <v>0.67623805477513277</v>
      </c>
      <c r="AG9">
        <v>4.7332821142545107</v>
      </c>
      <c r="AH9">
        <v>4.1884240801364037</v>
      </c>
      <c r="AI9">
        <v>0.35861088753050141</v>
      </c>
      <c r="AJ9">
        <v>0</v>
      </c>
      <c r="AK9">
        <v>0</v>
      </c>
      <c r="AL9">
        <v>0</v>
      </c>
      <c r="AM9">
        <v>1.5184611655185674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1.1178333980582524</v>
      </c>
      <c r="BB9">
        <v>2.721793204633205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51.449496448119085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2.8000134061062036</v>
      </c>
      <c r="L10">
        <v>0</v>
      </c>
      <c r="M10">
        <v>0.62996899304347831</v>
      </c>
      <c r="N10">
        <v>2.7899941123213066</v>
      </c>
      <c r="O10">
        <v>3.0999348957234445</v>
      </c>
      <c r="P10">
        <v>4.4699305547139403</v>
      </c>
      <c r="Q10">
        <v>0.41006402161605754</v>
      </c>
      <c r="R10">
        <v>0.62003598418555605</v>
      </c>
      <c r="S10">
        <v>0.62005110810810804</v>
      </c>
      <c r="T10">
        <v>0.75074270833333345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1.7674396101577048</v>
      </c>
      <c r="AE10">
        <v>4.9349985860408179</v>
      </c>
      <c r="AF10">
        <v>0.67623805477513277</v>
      </c>
      <c r="AG10">
        <v>4.7332821142545107</v>
      </c>
      <c r="AH10">
        <v>4.1884240801364037</v>
      </c>
      <c r="AI10">
        <v>0.35861088753050141</v>
      </c>
      <c r="AJ10">
        <v>0</v>
      </c>
      <c r="AK10">
        <v>0</v>
      </c>
      <c r="AL10">
        <v>0</v>
      </c>
      <c r="AM10">
        <v>1.5184611655185674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1.1178333980582524</v>
      </c>
      <c r="BB10">
        <v>2.721793204633205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51.459577143558342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2.8000134061062036</v>
      </c>
      <c r="L11">
        <v>1.001890792574651</v>
      </c>
      <c r="M11">
        <v>0.62996899304347831</v>
      </c>
      <c r="N11">
        <v>2.7899941123213066</v>
      </c>
      <c r="O11">
        <v>3.0999348957234445</v>
      </c>
      <c r="P11">
        <v>4.4699305547139403</v>
      </c>
      <c r="Q11">
        <v>0.3599694933022714</v>
      </c>
      <c r="R11">
        <v>0.62003598418555605</v>
      </c>
      <c r="S11">
        <v>0.54010487582314215</v>
      </c>
      <c r="T11">
        <v>0.75074270833333345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1.7674396101577048</v>
      </c>
      <c r="AE11">
        <v>4.9349985860408179</v>
      </c>
      <c r="AF11">
        <v>0.67623805477513277</v>
      </c>
      <c r="AG11">
        <v>4.7332821142545107</v>
      </c>
      <c r="AH11">
        <v>4.1884240801364037</v>
      </c>
      <c r="AI11">
        <v>0.35861088753050141</v>
      </c>
      <c r="AJ11">
        <v>0</v>
      </c>
      <c r="AK11">
        <v>0</v>
      </c>
      <c r="AL11">
        <v>0</v>
      </c>
      <c r="AM11">
        <v>1.5184611655185674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1.1178333980582524</v>
      </c>
      <c r="BB11">
        <v>2.721793204633205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52.331427175534252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2.8000134061062036</v>
      </c>
      <c r="L12">
        <v>0</v>
      </c>
      <c r="M12">
        <v>0.62996899304347831</v>
      </c>
      <c r="N12">
        <v>2.7899941123213066</v>
      </c>
      <c r="O12">
        <v>3.0999348957234445</v>
      </c>
      <c r="P12">
        <v>4.4699305547139403</v>
      </c>
      <c r="Q12">
        <v>0.41006402161605754</v>
      </c>
      <c r="R12">
        <v>0.53996638452520529</v>
      </c>
      <c r="S12">
        <v>0.62978413427268964</v>
      </c>
      <c r="T12">
        <v>0.75074270833333345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1.7674396101577048</v>
      </c>
      <c r="AE12">
        <v>4.9349985860408179</v>
      </c>
      <c r="AF12">
        <v>0.67623805477513277</v>
      </c>
      <c r="AG12">
        <v>4.7332821142545107</v>
      </c>
      <c r="AH12">
        <v>4.1884240801364037</v>
      </c>
      <c r="AI12">
        <v>0.35861088753050141</v>
      </c>
      <c r="AJ12">
        <v>0</v>
      </c>
      <c r="AK12">
        <v>0</v>
      </c>
      <c r="AL12">
        <v>0</v>
      </c>
      <c r="AM12">
        <v>1.5184611655185674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1.1178333980582524</v>
      </c>
      <c r="BB12">
        <v>2.721793204633205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51.389240570062576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2.8000134061062036</v>
      </c>
      <c r="L13">
        <v>0</v>
      </c>
      <c r="M13">
        <v>1.3698437678970918</v>
      </c>
      <c r="N13">
        <v>2.7899941123213066</v>
      </c>
      <c r="O13">
        <v>3.0999348957234445</v>
      </c>
      <c r="P13">
        <v>4.4699305547139403</v>
      </c>
      <c r="Q13">
        <v>0.41006402161605754</v>
      </c>
      <c r="R13">
        <v>0.54007105263157895</v>
      </c>
      <c r="S13">
        <v>0.62978413427268964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1.7674396101577048</v>
      </c>
      <c r="AE13">
        <v>4.9349985860408179</v>
      </c>
      <c r="AF13">
        <v>0.67623805477513277</v>
      </c>
      <c r="AG13">
        <v>4.7332821142545107</v>
      </c>
      <c r="AH13">
        <v>4.1884240801364037</v>
      </c>
      <c r="AI13">
        <v>0.35861088753050141</v>
      </c>
      <c r="AJ13">
        <v>0</v>
      </c>
      <c r="AK13">
        <v>0</v>
      </c>
      <c r="AL13">
        <v>0</v>
      </c>
      <c r="AM13">
        <v>1.5184611655185674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1.1178333980582524</v>
      </c>
      <c r="BB13">
        <v>2.721793204633205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52.948091893317986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2.8000134061062036</v>
      </c>
      <c r="L14">
        <v>0</v>
      </c>
      <c r="M14">
        <v>1.3699582043764607</v>
      </c>
      <c r="N14">
        <v>2.7899941123213066</v>
      </c>
      <c r="O14">
        <v>3.0999348957234445</v>
      </c>
      <c r="P14">
        <v>4.4699305547139403</v>
      </c>
      <c r="Q14">
        <v>0.41006402161605754</v>
      </c>
      <c r="R14">
        <v>0.63965040036815457</v>
      </c>
      <c r="S14">
        <v>0.62978413427268964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1.7674396101577048</v>
      </c>
      <c r="AE14">
        <v>4.9349985860408179</v>
      </c>
      <c r="AF14">
        <v>0.67623805477513277</v>
      </c>
      <c r="AG14">
        <v>4.7332821142545107</v>
      </c>
      <c r="AH14">
        <v>4.1884240801364037</v>
      </c>
      <c r="AI14">
        <v>0.35861088753050141</v>
      </c>
      <c r="AJ14">
        <v>0</v>
      </c>
      <c r="AK14">
        <v>0</v>
      </c>
      <c r="AL14">
        <v>0</v>
      </c>
      <c r="AM14">
        <v>1.5184611655185674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1.1178333980582524</v>
      </c>
      <c r="BB14">
        <v>2.721793204633205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53.04778567753393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2.8000134061062036</v>
      </c>
      <c r="L15">
        <v>0</v>
      </c>
      <c r="M15">
        <v>1.3300816204906205</v>
      </c>
      <c r="N15">
        <v>2.7899941123213066</v>
      </c>
      <c r="O15">
        <v>3.0999348957234445</v>
      </c>
      <c r="P15">
        <v>4.4606495899419727</v>
      </c>
      <c r="Q15">
        <v>0.41006402161605754</v>
      </c>
      <c r="R15">
        <v>0.63965040036815457</v>
      </c>
      <c r="S15">
        <v>0.62978413427268964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1.7674396101577048</v>
      </c>
      <c r="AE15">
        <v>4.9349985860408179</v>
      </c>
      <c r="AF15">
        <v>0.67623805477513277</v>
      </c>
      <c r="AG15">
        <v>4.7332821142545107</v>
      </c>
      <c r="AH15">
        <v>4.1884240801364037</v>
      </c>
      <c r="AI15">
        <v>0.35861088753050141</v>
      </c>
      <c r="AJ15">
        <v>0</v>
      </c>
      <c r="AK15">
        <v>0</v>
      </c>
      <c r="AL15">
        <v>0</v>
      </c>
      <c r="AM15">
        <v>1.5184611655185674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1.1178333980582524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52.998628128876128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2.8000134061062036</v>
      </c>
      <c r="L16">
        <v>0</v>
      </c>
      <c r="M16">
        <v>1.3300816204906205</v>
      </c>
      <c r="N16">
        <v>2.7899941123213066</v>
      </c>
      <c r="O16">
        <v>3.0999348957234445</v>
      </c>
      <c r="P16">
        <v>4.4606495899419727</v>
      </c>
      <c r="Q16">
        <v>0.41006402161605754</v>
      </c>
      <c r="R16">
        <v>0.63965040036815457</v>
      </c>
      <c r="S16">
        <v>0.62978413427268964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1.7674396101577048</v>
      </c>
      <c r="AE16">
        <v>4.9349985860408179</v>
      </c>
      <c r="AF16">
        <v>0.67623805477513277</v>
      </c>
      <c r="AG16">
        <v>4.7332821142545107</v>
      </c>
      <c r="AH16">
        <v>4.1884240801364037</v>
      </c>
      <c r="AI16">
        <v>0.35861088753050141</v>
      </c>
      <c r="AJ16">
        <v>0</v>
      </c>
      <c r="AK16">
        <v>0</v>
      </c>
      <c r="AL16">
        <v>0</v>
      </c>
      <c r="AM16">
        <v>1.5184611655185674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1.1178333980582524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52.998628128876128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2.8000134061062036</v>
      </c>
      <c r="L17">
        <v>0</v>
      </c>
      <c r="M17">
        <v>1.3300816204906205</v>
      </c>
      <c r="N17">
        <v>2.7899941123213066</v>
      </c>
      <c r="O17">
        <v>3.0999348957234445</v>
      </c>
      <c r="P17">
        <v>4.89035061192053</v>
      </c>
      <c r="Q17">
        <v>0.41006402161605754</v>
      </c>
      <c r="R17">
        <v>0.63965040036815457</v>
      </c>
      <c r="S17">
        <v>0.62978413427268964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1.7674396101577048</v>
      </c>
      <c r="AE17">
        <v>4.9349985860408179</v>
      </c>
      <c r="AF17">
        <v>0.67623805477513277</v>
      </c>
      <c r="AG17">
        <v>4.7332821142545107</v>
      </c>
      <c r="AH17">
        <v>4.1884240801364037</v>
      </c>
      <c r="AI17">
        <v>0.35861088753050141</v>
      </c>
      <c r="AJ17">
        <v>0</v>
      </c>
      <c r="AK17">
        <v>0</v>
      </c>
      <c r="AL17">
        <v>0</v>
      </c>
      <c r="AM17">
        <v>1.5184611655185674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1.1178333980582524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53.428329150854687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2.8000134061062036</v>
      </c>
      <c r="L18">
        <v>0</v>
      </c>
      <c r="M18">
        <v>1.3300816204906205</v>
      </c>
      <c r="N18">
        <v>2.7899941123213066</v>
      </c>
      <c r="O18">
        <v>3.0999348957234445</v>
      </c>
      <c r="P18">
        <v>4.9108759894536398</v>
      </c>
      <c r="Q18">
        <v>0.41006402161605754</v>
      </c>
      <c r="R18">
        <v>0.63965040036815457</v>
      </c>
      <c r="S18">
        <v>0.62978413427268964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1.7674396101577048</v>
      </c>
      <c r="AE18">
        <v>4.9349985860408179</v>
      </c>
      <c r="AF18">
        <v>0.67623805477513277</v>
      </c>
      <c r="AG18">
        <v>4.7332821142545107</v>
      </c>
      <c r="AH18">
        <v>4.1884240801364037</v>
      </c>
      <c r="AI18">
        <v>0.35861088753050141</v>
      </c>
      <c r="AJ18">
        <v>0</v>
      </c>
      <c r="AK18">
        <v>0</v>
      </c>
      <c r="AL18">
        <v>0</v>
      </c>
      <c r="AM18">
        <v>1.5184611655185674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1.1178333980582524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53.448854528387791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2.8000206628787878</v>
      </c>
      <c r="L19">
        <v>0</v>
      </c>
      <c r="M19">
        <v>1.3300816204906205</v>
      </c>
      <c r="N19">
        <v>2.7899941123213066</v>
      </c>
      <c r="O19">
        <v>3.0999348957234445</v>
      </c>
      <c r="P19">
        <v>4.969881320417179</v>
      </c>
      <c r="Q19">
        <v>0.41006402161605754</v>
      </c>
      <c r="R19">
        <v>0.63965040036815457</v>
      </c>
      <c r="S19">
        <v>0.62978413427268964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2.9230632404167398</v>
      </c>
      <c r="AD19">
        <v>2.6511593311116717</v>
      </c>
      <c r="AE19">
        <v>4.9349985860408179</v>
      </c>
      <c r="AF19">
        <v>0.67623805477513277</v>
      </c>
      <c r="AG19">
        <v>4.7332821142545107</v>
      </c>
      <c r="AH19">
        <v>4.1884240801364037</v>
      </c>
      <c r="AI19">
        <v>0.35861088753050141</v>
      </c>
      <c r="AJ19">
        <v>0</v>
      </c>
      <c r="AK19">
        <v>0</v>
      </c>
      <c r="AL19">
        <v>0</v>
      </c>
      <c r="AM19">
        <v>1.5184611655185674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1.1178333980582524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54.391586837077888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2.8000206628787878</v>
      </c>
      <c r="L20">
        <v>0</v>
      </c>
      <c r="M20">
        <v>1.3300816204906205</v>
      </c>
      <c r="N20">
        <v>2.7899941123213066</v>
      </c>
      <c r="O20">
        <v>3.0999348957234445</v>
      </c>
      <c r="P20">
        <v>4.9700889864610485</v>
      </c>
      <c r="Q20">
        <v>0.41006402161605754</v>
      </c>
      <c r="R20">
        <v>0.63965040036815457</v>
      </c>
      <c r="S20">
        <v>0.62978413427268964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2.9230632404167398</v>
      </c>
      <c r="AD20">
        <v>2.6511593311116717</v>
      </c>
      <c r="AE20">
        <v>4.9349985860408179</v>
      </c>
      <c r="AF20">
        <v>0.67623805477513277</v>
      </c>
      <c r="AG20">
        <v>4.7332821142545107</v>
      </c>
      <c r="AH20">
        <v>4.1884240801364037</v>
      </c>
      <c r="AI20">
        <v>0.35861088753050141</v>
      </c>
      <c r="AJ20">
        <v>0</v>
      </c>
      <c r="AK20">
        <v>0</v>
      </c>
      <c r="AL20">
        <v>0</v>
      </c>
      <c r="AM20">
        <v>1.5184611655185674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1.1178333980582524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54.391794503121766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2.8899770874261184</v>
      </c>
      <c r="L21">
        <v>0</v>
      </c>
      <c r="M21">
        <v>1.3300816204906205</v>
      </c>
      <c r="N21">
        <v>2.7901088508339003</v>
      </c>
      <c r="O21">
        <v>3.0999348957234445</v>
      </c>
      <c r="P21">
        <v>4.9700889864610485</v>
      </c>
      <c r="Q21">
        <v>0.41006402161605754</v>
      </c>
      <c r="R21">
        <v>0.63965040036815457</v>
      </c>
      <c r="S21">
        <v>0.62978413427268964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2.9230632404167398</v>
      </c>
      <c r="AD21">
        <v>3.544356729882431</v>
      </c>
      <c r="AE21">
        <v>4.9349985860408179</v>
      </c>
      <c r="AF21">
        <v>0.67623805477513277</v>
      </c>
      <c r="AG21">
        <v>4.7332821142545107</v>
      </c>
      <c r="AH21">
        <v>5.9350138370217245</v>
      </c>
      <c r="AI21">
        <v>0.35861088753050141</v>
      </c>
      <c r="AJ21">
        <v>0</v>
      </c>
      <c r="AK21">
        <v>0</v>
      </c>
      <c r="AL21">
        <v>0</v>
      </c>
      <c r="AM21">
        <v>1.5184611655185674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1.5800741301369865</v>
      </c>
      <c r="BB21">
        <v>2.721793204633205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57.583893553916511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2.8000030524357795</v>
      </c>
      <c r="L22">
        <v>0</v>
      </c>
      <c r="M22">
        <v>1.3300816204906205</v>
      </c>
      <c r="N22">
        <v>2.7901088508339003</v>
      </c>
      <c r="O22">
        <v>3.0999348957234445</v>
      </c>
      <c r="P22">
        <v>4.9700889864610485</v>
      </c>
      <c r="Q22">
        <v>0.41006402161605754</v>
      </c>
      <c r="R22">
        <v>0.63965040036815457</v>
      </c>
      <c r="S22">
        <v>0.62978413427268964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2.9230632404167398</v>
      </c>
      <c r="AD22">
        <v>3.544356729882431</v>
      </c>
      <c r="AE22">
        <v>4.9349985860408179</v>
      </c>
      <c r="AF22">
        <v>0.67623805477513277</v>
      </c>
      <c r="AG22">
        <v>4.7332821142545107</v>
      </c>
      <c r="AH22">
        <v>5.9350138370217245</v>
      </c>
      <c r="AI22">
        <v>0.35861088753050141</v>
      </c>
      <c r="AJ22">
        <v>0</v>
      </c>
      <c r="AK22">
        <v>0</v>
      </c>
      <c r="AL22">
        <v>0</v>
      </c>
      <c r="AM22">
        <v>1.5184611655185674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1.5800741301369865</v>
      </c>
      <c r="BB22">
        <v>2.721793204633205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57.493919518926162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2.8000186498855832</v>
      </c>
      <c r="L23">
        <v>0</v>
      </c>
      <c r="M23">
        <v>1.3300816204906205</v>
      </c>
      <c r="N23">
        <v>2.7901088508339003</v>
      </c>
      <c r="O23">
        <v>3.0999348957234445</v>
      </c>
      <c r="P23">
        <v>4.9700889864610485</v>
      </c>
      <c r="Q23">
        <v>0.41006402161605754</v>
      </c>
      <c r="R23">
        <v>0.63965040036815457</v>
      </c>
      <c r="S23">
        <v>0.62978413427268964</v>
      </c>
      <c r="T23">
        <v>1.5696145886287627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2.9230632404167398</v>
      </c>
      <c r="AD23">
        <v>3.544356729882431</v>
      </c>
      <c r="AE23">
        <v>4.9349985860408179</v>
      </c>
      <c r="AF23">
        <v>0.67623805477513277</v>
      </c>
      <c r="AG23">
        <v>4.7332821142545107</v>
      </c>
      <c r="AH23">
        <v>6.0706713037941018</v>
      </c>
      <c r="AI23">
        <v>0.35861088753050141</v>
      </c>
      <c r="AJ23">
        <v>0</v>
      </c>
      <c r="AK23">
        <v>0</v>
      </c>
      <c r="AL23">
        <v>0</v>
      </c>
      <c r="AM23">
        <v>1.5184611655185674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0.98141585635359119</v>
      </c>
      <c r="BA23">
        <v>1.6098546677852348</v>
      </c>
      <c r="BB23">
        <v>2.721793204633205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58.64078897715018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2.8000186498855832</v>
      </c>
      <c r="L24">
        <v>0</v>
      </c>
      <c r="M24">
        <v>1.3300816204906205</v>
      </c>
      <c r="N24">
        <v>2.7901088508339003</v>
      </c>
      <c r="O24">
        <v>3.0999348957234445</v>
      </c>
      <c r="P24">
        <v>4.9700889864610485</v>
      </c>
      <c r="Q24">
        <v>0.40992823754556496</v>
      </c>
      <c r="R24">
        <v>0.63965040036815457</v>
      </c>
      <c r="S24">
        <v>0.64959545971563992</v>
      </c>
      <c r="T24">
        <v>1.5696145886287627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2.9230632404167398</v>
      </c>
      <c r="AD24">
        <v>3.544356729882431</v>
      </c>
      <c r="AE24">
        <v>4.9349985860408179</v>
      </c>
      <c r="AF24">
        <v>0.67623805477513277</v>
      </c>
      <c r="AG24">
        <v>4.7332821142545107</v>
      </c>
      <c r="AH24">
        <v>6.2826360415528848</v>
      </c>
      <c r="AI24">
        <v>0.35861088753050141</v>
      </c>
      <c r="AJ24">
        <v>0</v>
      </c>
      <c r="AK24">
        <v>0</v>
      </c>
      <c r="AL24">
        <v>0</v>
      </c>
      <c r="AM24">
        <v>1.5184611655185674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1.22</v>
      </c>
      <c r="BA24">
        <v>1.67</v>
      </c>
      <c r="BB24">
        <v>2.721793204633205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59.171158732142601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2.8000186498855832</v>
      </c>
      <c r="L25">
        <v>0</v>
      </c>
      <c r="M25">
        <v>1.3300816204906205</v>
      </c>
      <c r="N25">
        <v>2.7901088508339003</v>
      </c>
      <c r="O25">
        <v>3.0999348957234445</v>
      </c>
      <c r="P25">
        <v>4.9700889864610485</v>
      </c>
      <c r="Q25">
        <v>0.40992823754556496</v>
      </c>
      <c r="R25">
        <v>0.63965040036815457</v>
      </c>
      <c r="S25">
        <v>0.62992993515358375</v>
      </c>
      <c r="T25">
        <v>1.5696145886287627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2.9230632404167398</v>
      </c>
      <c r="AD25">
        <v>3.544356729882431</v>
      </c>
      <c r="AE25">
        <v>4.9349985860408179</v>
      </c>
      <c r="AF25">
        <v>0.67623805477513277</v>
      </c>
      <c r="AG25">
        <v>4.7332821142545107</v>
      </c>
      <c r="AH25">
        <v>7.6307320536988676</v>
      </c>
      <c r="AI25">
        <v>0.35861088753050141</v>
      </c>
      <c r="AJ25">
        <v>0</v>
      </c>
      <c r="AK25">
        <v>0</v>
      </c>
      <c r="AL25">
        <v>0</v>
      </c>
      <c r="AM25">
        <v>1.5184611655185674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1.22</v>
      </c>
      <c r="BA25">
        <v>1.9597704598930479</v>
      </c>
      <c r="BB25">
        <v>2.721793204633205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60.789359679619572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2.8000186498855832</v>
      </c>
      <c r="L26">
        <v>0</v>
      </c>
      <c r="M26">
        <v>1.3300816204906205</v>
      </c>
      <c r="N26">
        <v>2.7901088508339003</v>
      </c>
      <c r="O26">
        <v>3.0999348957234445</v>
      </c>
      <c r="P26">
        <v>4.9700889864610485</v>
      </c>
      <c r="Q26">
        <v>0.40992823754556496</v>
      </c>
      <c r="R26">
        <v>0.63965040036815457</v>
      </c>
      <c r="S26">
        <v>0.62992993515358375</v>
      </c>
      <c r="T26">
        <v>1.5696145886287627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2.9230632404167398</v>
      </c>
      <c r="AD26">
        <v>3.544356729882431</v>
      </c>
      <c r="AE26">
        <v>4.9349985860408179</v>
      </c>
      <c r="AF26">
        <v>0.67623805477513277</v>
      </c>
      <c r="AG26">
        <v>4.7332821142545107</v>
      </c>
      <c r="AH26">
        <v>7.6307320536988676</v>
      </c>
      <c r="AI26">
        <v>0.35861088753050141</v>
      </c>
      <c r="AJ26">
        <v>0</v>
      </c>
      <c r="AK26">
        <v>0</v>
      </c>
      <c r="AL26">
        <v>0</v>
      </c>
      <c r="AM26">
        <v>1.5184611655185674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2.4279558775055681</v>
      </c>
      <c r="BA26">
        <v>1.9597704598930479</v>
      </c>
      <c r="BB26">
        <v>2.721793204633205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61.997315557125141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2.8000186498855832</v>
      </c>
      <c r="L27">
        <v>0</v>
      </c>
      <c r="M27">
        <v>1.3300816204906205</v>
      </c>
      <c r="N27">
        <v>2.7901088508339003</v>
      </c>
      <c r="O27">
        <v>3.0999348957234445</v>
      </c>
      <c r="P27">
        <v>4.8102931273980811</v>
      </c>
      <c r="Q27">
        <v>0.41006402161605754</v>
      </c>
      <c r="R27">
        <v>0.63952296326952918</v>
      </c>
      <c r="S27">
        <v>0.62978413427268964</v>
      </c>
      <c r="T27">
        <v>1.5696145886287627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2.9230632404167398</v>
      </c>
      <c r="AD27">
        <v>3.544356729882431</v>
      </c>
      <c r="AE27">
        <v>4.9349985860408179</v>
      </c>
      <c r="AF27">
        <v>0.67623805477513277</v>
      </c>
      <c r="AG27">
        <v>4.7332821142545107</v>
      </c>
      <c r="AH27">
        <v>9.3264503490277324</v>
      </c>
      <c r="AI27">
        <v>0.51230135467217031</v>
      </c>
      <c r="AJ27">
        <v>0</v>
      </c>
      <c r="AK27">
        <v>0</v>
      </c>
      <c r="AL27">
        <v>0</v>
      </c>
      <c r="AM27">
        <v>1.5184611655185674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2.4279558775055681</v>
      </c>
      <c r="BA27">
        <v>2.3920333304157548</v>
      </c>
      <c r="BB27">
        <v>2.721793204633205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64.119053877146371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2.8000186498855832</v>
      </c>
      <c r="L28">
        <v>0</v>
      </c>
      <c r="M28">
        <v>1.3300816204906205</v>
      </c>
      <c r="N28">
        <v>2.7901088508339003</v>
      </c>
      <c r="O28">
        <v>3.0999348957234445</v>
      </c>
      <c r="P28">
        <v>4.8102931273980811</v>
      </c>
      <c r="Q28">
        <v>0.41006402161605754</v>
      </c>
      <c r="R28">
        <v>0.63952296326952918</v>
      </c>
      <c r="S28">
        <v>0.62978413427268964</v>
      </c>
      <c r="T28">
        <v>1.5696145886287627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2.9230632404167398</v>
      </c>
      <c r="AD28">
        <v>3.544356729882431</v>
      </c>
      <c r="AE28">
        <v>4.9349985860408179</v>
      </c>
      <c r="AF28">
        <v>0.67623805477513277</v>
      </c>
      <c r="AG28">
        <v>4.7332821142545107</v>
      </c>
      <c r="AH28">
        <v>9.3264503490277324</v>
      </c>
      <c r="AI28">
        <v>0.76845198862252839</v>
      </c>
      <c r="AJ28">
        <v>0</v>
      </c>
      <c r="AK28">
        <v>0</v>
      </c>
      <c r="AL28">
        <v>0</v>
      </c>
      <c r="AM28">
        <v>1.5184611655185674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3.6496382540861809</v>
      </c>
      <c r="BA28">
        <v>2.3920333304157548</v>
      </c>
      <c r="BB28">
        <v>2.721793204633205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65.596886887677343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2.8000186498855832</v>
      </c>
      <c r="L29">
        <v>0</v>
      </c>
      <c r="M29">
        <v>1.3300816204906205</v>
      </c>
      <c r="N29">
        <v>2.7901088508339003</v>
      </c>
      <c r="O29">
        <v>3.0999348957234445</v>
      </c>
      <c r="P29">
        <v>4.8102931273980811</v>
      </c>
      <c r="Q29">
        <v>0.41011268845897264</v>
      </c>
      <c r="R29">
        <v>0.63950878816408874</v>
      </c>
      <c r="S29">
        <v>0.62962840792291219</v>
      </c>
      <c r="T29">
        <v>1.5624308659793815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2.9230632404167398</v>
      </c>
      <c r="AD29">
        <v>3.544356729882431</v>
      </c>
      <c r="AE29">
        <v>4.9349985860408179</v>
      </c>
      <c r="AF29">
        <v>0.67623805477513277</v>
      </c>
      <c r="AG29">
        <v>4.7332821142545107</v>
      </c>
      <c r="AH29">
        <v>9.3264503490277324</v>
      </c>
      <c r="AI29">
        <v>4.9349985484125849</v>
      </c>
      <c r="AJ29">
        <v>0</v>
      </c>
      <c r="AK29">
        <v>0</v>
      </c>
      <c r="AL29">
        <v>0</v>
      </c>
      <c r="AM29">
        <v>1.5184611655185674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3.6496382540861809</v>
      </c>
      <c r="BA29">
        <v>2.3920333304157548</v>
      </c>
      <c r="BB29">
        <v>2.7112141600985216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69.745549445671045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2.8000186498855832</v>
      </c>
      <c r="L30">
        <v>0</v>
      </c>
      <c r="M30">
        <v>1.3300816204906205</v>
      </c>
      <c r="N30">
        <v>2.7901088508339003</v>
      </c>
      <c r="O30">
        <v>3.0999348957234445</v>
      </c>
      <c r="P30">
        <v>4.8102931273980811</v>
      </c>
      <c r="Q30">
        <v>0.41011268845897264</v>
      </c>
      <c r="R30">
        <v>0.63950878816408874</v>
      </c>
      <c r="S30">
        <v>0.62962840792291219</v>
      </c>
      <c r="T30">
        <v>1.5624308659793815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2.9230632404167398</v>
      </c>
      <c r="AD30">
        <v>3.544356729882431</v>
      </c>
      <c r="AE30">
        <v>4.9349985860408179</v>
      </c>
      <c r="AF30">
        <v>0.67623805477513277</v>
      </c>
      <c r="AG30">
        <v>4.7332821142545107</v>
      </c>
      <c r="AH30">
        <v>9.3264503490277324</v>
      </c>
      <c r="AI30">
        <v>4.9349985484125849</v>
      </c>
      <c r="AJ30">
        <v>0</v>
      </c>
      <c r="AK30">
        <v>0</v>
      </c>
      <c r="AL30">
        <v>0</v>
      </c>
      <c r="AM30">
        <v>1.5184611655185674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3.6496382540861809</v>
      </c>
      <c r="BA30">
        <v>2.3920333304157548</v>
      </c>
      <c r="BB30">
        <v>2.7112141600985216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69.745549445671045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2.8000186498855832</v>
      </c>
      <c r="L31">
        <v>0</v>
      </c>
      <c r="M31">
        <v>1.3300816204906205</v>
      </c>
      <c r="N31">
        <v>2.7901088508339003</v>
      </c>
      <c r="O31">
        <v>3.0999348957234445</v>
      </c>
      <c r="P31">
        <v>4.8102931273980811</v>
      </c>
      <c r="Q31">
        <v>0.41011268845897264</v>
      </c>
      <c r="R31">
        <v>0.63950878816408874</v>
      </c>
      <c r="S31">
        <v>0.62962840792291219</v>
      </c>
      <c r="T31">
        <v>1.5624308659793815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2.9230632404167398</v>
      </c>
      <c r="AD31">
        <v>2.6511593311116717</v>
      </c>
      <c r="AE31">
        <v>4.9349985860408179</v>
      </c>
      <c r="AF31">
        <v>0.67623805477513277</v>
      </c>
      <c r="AG31">
        <v>4.7332821142545107</v>
      </c>
      <c r="AH31">
        <v>9.3264503490277324</v>
      </c>
      <c r="AI31">
        <v>4.9349985484125849</v>
      </c>
      <c r="AJ31">
        <v>0</v>
      </c>
      <c r="AK31">
        <v>0</v>
      </c>
      <c r="AL31">
        <v>0</v>
      </c>
      <c r="AM31">
        <v>1.5184611655185674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3.6496382540861809</v>
      </c>
      <c r="BA31">
        <v>2.3920333304157548</v>
      </c>
      <c r="BB31">
        <v>2.7112141600985216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68.852352046900293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2.8000186498855832</v>
      </c>
      <c r="L32">
        <v>0</v>
      </c>
      <c r="M32">
        <v>1.3300816204906205</v>
      </c>
      <c r="N32">
        <v>2.7901088508339003</v>
      </c>
      <c r="O32">
        <v>3.0999348957234445</v>
      </c>
      <c r="P32">
        <v>4.8102931273980811</v>
      </c>
      <c r="Q32">
        <v>0.40980027385892115</v>
      </c>
      <c r="R32">
        <v>0.63986021757322187</v>
      </c>
      <c r="S32">
        <v>0.62978953984063746</v>
      </c>
      <c r="T32">
        <v>1.5624308659793815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2.9230632404167398</v>
      </c>
      <c r="AD32">
        <v>2.6511593311116717</v>
      </c>
      <c r="AE32">
        <v>4.9349985860408179</v>
      </c>
      <c r="AF32">
        <v>0.67623805477513277</v>
      </c>
      <c r="AG32">
        <v>4.7332821142545107</v>
      </c>
      <c r="AH32">
        <v>9.3264503490277324</v>
      </c>
      <c r="AI32">
        <v>4.9349985484125849</v>
      </c>
      <c r="AJ32">
        <v>0</v>
      </c>
      <c r="AK32">
        <v>0</v>
      </c>
      <c r="AL32">
        <v>0</v>
      </c>
      <c r="AM32">
        <v>1.5184611655185674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2.4279558775055681</v>
      </c>
      <c r="BA32">
        <v>2.3920333304157548</v>
      </c>
      <c r="BB32">
        <v>2.7112141600985216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67.630869817046474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2.8000186498855832</v>
      </c>
      <c r="L33">
        <v>0</v>
      </c>
      <c r="M33">
        <v>1.3296146785252263</v>
      </c>
      <c r="N33">
        <v>2.7899211861078852</v>
      </c>
      <c r="O33">
        <v>3.0999348957234445</v>
      </c>
      <c r="P33">
        <v>4.8102931273980811</v>
      </c>
      <c r="Q33">
        <v>0.40980027385892115</v>
      </c>
      <c r="R33">
        <v>0.63986021757322187</v>
      </c>
      <c r="S33">
        <v>0.62978953984063746</v>
      </c>
      <c r="T33">
        <v>1.5624308659793815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2.9230632404167398</v>
      </c>
      <c r="AD33">
        <v>2.6511593311116717</v>
      </c>
      <c r="AE33">
        <v>4.9349985860408179</v>
      </c>
      <c r="AF33">
        <v>0.67623805477513277</v>
      </c>
      <c r="AG33">
        <v>4.7332821142545107</v>
      </c>
      <c r="AH33">
        <v>9.3264503490277324</v>
      </c>
      <c r="AI33">
        <v>4.9349985484125849</v>
      </c>
      <c r="AJ33">
        <v>0</v>
      </c>
      <c r="AK33">
        <v>0</v>
      </c>
      <c r="AL33">
        <v>0</v>
      </c>
      <c r="AM33">
        <v>1.5184611655185674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2.4279558775055681</v>
      </c>
      <c r="BA33">
        <v>2.3920333304157548</v>
      </c>
      <c r="BB33">
        <v>2.7112141600985216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67.630215210355075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2.8000186498855832</v>
      </c>
      <c r="L34">
        <v>0</v>
      </c>
      <c r="M34">
        <v>1.3296146785252263</v>
      </c>
      <c r="N34">
        <v>2.7899211861078852</v>
      </c>
      <c r="O34">
        <v>3.099786017699115</v>
      </c>
      <c r="P34">
        <v>4.8102931273980811</v>
      </c>
      <c r="Q34">
        <v>0.40980027385892115</v>
      </c>
      <c r="R34">
        <v>0.63986021757322187</v>
      </c>
      <c r="S34">
        <v>0.62978953984063746</v>
      </c>
      <c r="T34">
        <v>1.5624308659793815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2.9230632404167398</v>
      </c>
      <c r="AD34">
        <v>2.6511593311116717</v>
      </c>
      <c r="AE34">
        <v>4.9349985860408179</v>
      </c>
      <c r="AF34">
        <v>0.67623805477513277</v>
      </c>
      <c r="AG34">
        <v>4.7332821142545107</v>
      </c>
      <c r="AH34">
        <v>9.3264503490277324</v>
      </c>
      <c r="AI34">
        <v>4.9349985484125849</v>
      </c>
      <c r="AJ34">
        <v>0</v>
      </c>
      <c r="AK34">
        <v>0</v>
      </c>
      <c r="AL34">
        <v>0</v>
      </c>
      <c r="AM34">
        <v>1.5184611655185674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1.22</v>
      </c>
      <c r="BA34">
        <v>2.3920333304157548</v>
      </c>
      <c r="BB34">
        <v>2.7112141600985216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66.422110454825173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2.8000186498855832</v>
      </c>
      <c r="L35">
        <v>0</v>
      </c>
      <c r="M35">
        <v>1.3296146785252263</v>
      </c>
      <c r="N35">
        <v>2.7899211861078852</v>
      </c>
      <c r="O35">
        <v>3.099786017699115</v>
      </c>
      <c r="P35">
        <v>4.8102931273980811</v>
      </c>
      <c r="Q35">
        <v>0.40980027385892115</v>
      </c>
      <c r="R35">
        <v>0.63986021757322187</v>
      </c>
      <c r="S35">
        <v>0.62978953984063746</v>
      </c>
      <c r="T35">
        <v>1.5624308659793815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2.9230632404167398</v>
      </c>
      <c r="AD35">
        <v>2.6511593311116717</v>
      </c>
      <c r="AE35">
        <v>4.9349985860408179</v>
      </c>
      <c r="AF35">
        <v>0.67623805477513277</v>
      </c>
      <c r="AG35">
        <v>4.7332821142545107</v>
      </c>
      <c r="AH35">
        <v>9.3264503490277324</v>
      </c>
      <c r="AI35">
        <v>0.76845198862252839</v>
      </c>
      <c r="AJ35">
        <v>0</v>
      </c>
      <c r="AK35">
        <v>0</v>
      </c>
      <c r="AL35">
        <v>0</v>
      </c>
      <c r="AM35">
        <v>1.5184611655185674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0</v>
      </c>
      <c r="BA35">
        <v>2.3920333304157548</v>
      </c>
      <c r="BB35">
        <v>2.7112141600985216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61.035563895035118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2.8000186498855832</v>
      </c>
      <c r="L36">
        <v>0</v>
      </c>
      <c r="M36">
        <v>1.3296146785252263</v>
      </c>
      <c r="N36">
        <v>2.7899211861078852</v>
      </c>
      <c r="O36">
        <v>3.099786017699115</v>
      </c>
      <c r="P36">
        <v>4.8102931273980811</v>
      </c>
      <c r="Q36">
        <v>0.40980027385892115</v>
      </c>
      <c r="R36">
        <v>0.63986021757322187</v>
      </c>
      <c r="S36">
        <v>0.62978953984063746</v>
      </c>
      <c r="T36">
        <v>1.5624308659793815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2.9230632404167398</v>
      </c>
      <c r="AD36">
        <v>2.6511593311116717</v>
      </c>
      <c r="AE36">
        <v>4.9349985860408179</v>
      </c>
      <c r="AF36">
        <v>0.67623805477513277</v>
      </c>
      <c r="AG36">
        <v>4.7332821142545107</v>
      </c>
      <c r="AH36">
        <v>9.3264503490277324</v>
      </c>
      <c r="AI36">
        <v>0.32018840090226525</v>
      </c>
      <c r="AJ36">
        <v>0</v>
      </c>
      <c r="AK36">
        <v>0</v>
      </c>
      <c r="AL36">
        <v>0</v>
      </c>
      <c r="AM36">
        <v>1.5184611655185674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0</v>
      </c>
      <c r="BA36">
        <v>2.3920333304157548</v>
      </c>
      <c r="BB36">
        <v>2.7112141600985216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60.587300307314855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2.8000186498855832</v>
      </c>
      <c r="L37">
        <v>0</v>
      </c>
      <c r="M37">
        <v>1.3296146785252263</v>
      </c>
      <c r="N37">
        <v>2.7899211861078852</v>
      </c>
      <c r="O37">
        <v>3.099786017699115</v>
      </c>
      <c r="P37">
        <v>4.8102931273980811</v>
      </c>
      <c r="Q37">
        <v>0.40980027385892115</v>
      </c>
      <c r="R37">
        <v>0.63986021757322187</v>
      </c>
      <c r="S37">
        <v>0.62978953984063746</v>
      </c>
      <c r="T37">
        <v>1.5624308659793815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4.5553848460006217</v>
      </c>
      <c r="AC37">
        <v>2.9230632404167398</v>
      </c>
      <c r="AD37">
        <v>2.6511593311116717</v>
      </c>
      <c r="AE37">
        <v>4.9349985860408179</v>
      </c>
      <c r="AF37">
        <v>0.67623805477513277</v>
      </c>
      <c r="AG37">
        <v>4.7332821142545107</v>
      </c>
      <c r="AH37">
        <v>9.3264503490277324</v>
      </c>
      <c r="AI37">
        <v>0</v>
      </c>
      <c r="AJ37">
        <v>0</v>
      </c>
      <c r="AK37">
        <v>0</v>
      </c>
      <c r="AL37">
        <v>0</v>
      </c>
      <c r="AM37">
        <v>1.5184611655185674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0</v>
      </c>
      <c r="BA37">
        <v>2.3920333304157548</v>
      </c>
      <c r="BB37">
        <v>2.7112141600985216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60.267111906412588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2.8000186498855832</v>
      </c>
      <c r="L38">
        <v>0</v>
      </c>
      <c r="M38">
        <v>1.3296146785252263</v>
      </c>
      <c r="N38">
        <v>2.7899211861078852</v>
      </c>
      <c r="O38">
        <v>3.099786017699115</v>
      </c>
      <c r="P38">
        <v>4.8102931273980811</v>
      </c>
      <c r="Q38">
        <v>0.40980027385892115</v>
      </c>
      <c r="R38">
        <v>0.63986021757322187</v>
      </c>
      <c r="S38">
        <v>0.62978953984063746</v>
      </c>
      <c r="T38">
        <v>1.5624308659793815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4.5553848460006217</v>
      </c>
      <c r="AC38">
        <v>2.9230632404167398</v>
      </c>
      <c r="AD38">
        <v>2.6511593311116717</v>
      </c>
      <c r="AE38">
        <v>4.9349985860408179</v>
      </c>
      <c r="AF38">
        <v>0.67623805477513277</v>
      </c>
      <c r="AG38">
        <v>4.7332821142545107</v>
      </c>
      <c r="AH38">
        <v>9.3264503490277324</v>
      </c>
      <c r="AI38">
        <v>0</v>
      </c>
      <c r="AJ38">
        <v>0</v>
      </c>
      <c r="AK38">
        <v>0</v>
      </c>
      <c r="AL38">
        <v>0</v>
      </c>
      <c r="AM38">
        <v>1.5184611655185674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0</v>
      </c>
      <c r="BA38">
        <v>2.3920333304157548</v>
      </c>
      <c r="BB38">
        <v>2.7112141600985216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60.267111906412588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2.8000186498855832</v>
      </c>
      <c r="L39">
        <v>0</v>
      </c>
      <c r="M39">
        <v>1.3296146785252263</v>
      </c>
      <c r="N39">
        <v>2.7899211861078852</v>
      </c>
      <c r="O39">
        <v>3.0003377446879709</v>
      </c>
      <c r="P39">
        <v>4.8102931273980811</v>
      </c>
      <c r="Q39">
        <v>0.40980027385892115</v>
      </c>
      <c r="R39">
        <v>0.63986021757322187</v>
      </c>
      <c r="S39">
        <v>0.62978953984063746</v>
      </c>
      <c r="T39">
        <v>1.5624308659793815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4.5553848460006217</v>
      </c>
      <c r="AC39">
        <v>2.9230632404167398</v>
      </c>
      <c r="AD39">
        <v>1.7674396101577048</v>
      </c>
      <c r="AE39">
        <v>4.9349985860408179</v>
      </c>
      <c r="AF39">
        <v>0.67623805477513277</v>
      </c>
      <c r="AG39">
        <v>4.7332821142545107</v>
      </c>
      <c r="AH39">
        <v>9.3264503490277324</v>
      </c>
      <c r="AI39">
        <v>0</v>
      </c>
      <c r="AJ39">
        <v>0</v>
      </c>
      <c r="AK39">
        <v>0</v>
      </c>
      <c r="AL39">
        <v>0</v>
      </c>
      <c r="AM39">
        <v>1.5184611655185674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0</v>
      </c>
      <c r="BA39">
        <v>2.3920333304157548</v>
      </c>
      <c r="BB39">
        <v>2.7112141600985216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59.23783677618799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2.8000186498855832</v>
      </c>
      <c r="L40">
        <v>0</v>
      </c>
      <c r="M40">
        <v>1.3296146785252263</v>
      </c>
      <c r="N40">
        <v>2.7899211861078852</v>
      </c>
      <c r="O40">
        <v>3.0999348957234445</v>
      </c>
      <c r="P40">
        <v>4.8102931273980811</v>
      </c>
      <c r="Q40">
        <v>0.40980027385892115</v>
      </c>
      <c r="R40">
        <v>0.63986021757322187</v>
      </c>
      <c r="S40">
        <v>0.62978953984063746</v>
      </c>
      <c r="T40">
        <v>1.5624308659793815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2.9230632404167398</v>
      </c>
      <c r="AD40">
        <v>1.7674396101577048</v>
      </c>
      <c r="AE40">
        <v>4.9349985860408179</v>
      </c>
      <c r="AF40">
        <v>0.67623805477513277</v>
      </c>
      <c r="AG40">
        <v>4.7332821142545107</v>
      </c>
      <c r="AH40">
        <v>9.3264503490277324</v>
      </c>
      <c r="AI40">
        <v>0</v>
      </c>
      <c r="AJ40">
        <v>0</v>
      </c>
      <c r="AK40">
        <v>0</v>
      </c>
      <c r="AL40">
        <v>0</v>
      </c>
      <c r="AM40">
        <v>1.5184611655185674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0</v>
      </c>
      <c r="BA40">
        <v>2.3920333304157548</v>
      </c>
      <c r="BB40">
        <v>2.7112141600985216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59.337433927223458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2.8000186498855832</v>
      </c>
      <c r="L41">
        <v>0</v>
      </c>
      <c r="M41">
        <v>1.290070371066526</v>
      </c>
      <c r="N41">
        <v>2.7401099365161743</v>
      </c>
      <c r="O41">
        <v>3.0999348957234445</v>
      </c>
      <c r="P41">
        <v>4.8102931273980811</v>
      </c>
      <c r="Q41">
        <v>0.40980027385892115</v>
      </c>
      <c r="R41">
        <v>0.63986021757322187</v>
      </c>
      <c r="S41">
        <v>0.62978953984063746</v>
      </c>
      <c r="T41">
        <v>1.5624308659793815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2.9230632404167398</v>
      </c>
      <c r="AD41">
        <v>1.7674396101577048</v>
      </c>
      <c r="AE41">
        <v>4.9349985860408179</v>
      </c>
      <c r="AF41">
        <v>0.67623805477513277</v>
      </c>
      <c r="AG41">
        <v>4.7332821142545107</v>
      </c>
      <c r="AH41">
        <v>9.3264503490277324</v>
      </c>
      <c r="AI41">
        <v>0</v>
      </c>
      <c r="AJ41">
        <v>0</v>
      </c>
      <c r="AK41">
        <v>0</v>
      </c>
      <c r="AL41">
        <v>0</v>
      </c>
      <c r="AM41">
        <v>1.5184611655185674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0</v>
      </c>
      <c r="BA41">
        <v>2.3920333304157548</v>
      </c>
      <c r="BB41">
        <v>2.7112141600985216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59.248078370173047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2.8000070305512144</v>
      </c>
      <c r="L42">
        <v>0</v>
      </c>
      <c r="M42">
        <v>1.3300816204906205</v>
      </c>
      <c r="N42">
        <v>2.7901088508339003</v>
      </c>
      <c r="O42">
        <v>3.0999348957234445</v>
      </c>
      <c r="P42">
        <v>4.8102931273980811</v>
      </c>
      <c r="Q42">
        <v>0.41011268845897264</v>
      </c>
      <c r="R42">
        <v>0.63950878816408874</v>
      </c>
      <c r="S42">
        <v>0.62962840792291219</v>
      </c>
      <c r="T42">
        <v>1.5624308659793815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2.9230632404167398</v>
      </c>
      <c r="AD42">
        <v>1.7674396101577048</v>
      </c>
      <c r="AE42">
        <v>4.9349985860408179</v>
      </c>
      <c r="AF42">
        <v>0.67623805477513277</v>
      </c>
      <c r="AG42">
        <v>4.7332821142545107</v>
      </c>
      <c r="AH42">
        <v>9.3264503490277324</v>
      </c>
      <c r="AI42">
        <v>0</v>
      </c>
      <c r="AJ42">
        <v>0</v>
      </c>
      <c r="AK42">
        <v>0</v>
      </c>
      <c r="AL42">
        <v>0</v>
      </c>
      <c r="AM42">
        <v>1.5184611655185674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0</v>
      </c>
      <c r="BA42">
        <v>2.3920333304157548</v>
      </c>
      <c r="BB42">
        <v>2.7112141600985216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59.337876767853686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2.8000070305512144</v>
      </c>
      <c r="L43">
        <v>0</v>
      </c>
      <c r="M43">
        <v>1.3300816204906205</v>
      </c>
      <c r="N43">
        <v>2.7901088508339003</v>
      </c>
      <c r="O43">
        <v>3.0999348957234445</v>
      </c>
      <c r="P43">
        <v>4.8102931273980811</v>
      </c>
      <c r="Q43">
        <v>0.41011268845897264</v>
      </c>
      <c r="R43">
        <v>0.63950878816408874</v>
      </c>
      <c r="S43">
        <v>0.62962840792291219</v>
      </c>
      <c r="T43">
        <v>1.5624308659793815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4.5553848460006217</v>
      </c>
      <c r="AC43">
        <v>2.9230632404167398</v>
      </c>
      <c r="AD43">
        <v>1.7674396101577048</v>
      </c>
      <c r="AE43">
        <v>4.9349985860408179</v>
      </c>
      <c r="AF43">
        <v>0</v>
      </c>
      <c r="AG43">
        <v>4.7332821142545107</v>
      </c>
      <c r="AH43">
        <v>8.3768480816210857</v>
      </c>
      <c r="AI43">
        <v>0</v>
      </c>
      <c r="AJ43">
        <v>0</v>
      </c>
      <c r="AK43">
        <v>0</v>
      </c>
      <c r="AL43">
        <v>0</v>
      </c>
      <c r="AM43">
        <v>1.5184611655185674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0</v>
      </c>
      <c r="BA43">
        <v>2.151061399026764</v>
      </c>
      <c r="BB43">
        <v>2.7112141600985216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57.471064514282922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2.8000070305512144</v>
      </c>
      <c r="L44">
        <v>0</v>
      </c>
      <c r="M44">
        <v>1.3300816204906205</v>
      </c>
      <c r="N44">
        <v>2.7901088508339003</v>
      </c>
      <c r="O44">
        <v>3.0999348957234445</v>
      </c>
      <c r="P44">
        <v>4.8102931273980811</v>
      </c>
      <c r="Q44">
        <v>0.41011268845897264</v>
      </c>
      <c r="R44">
        <v>0.63950878816408874</v>
      </c>
      <c r="S44">
        <v>0.62962840792291219</v>
      </c>
      <c r="T44">
        <v>1.5624308659793815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4.5553848460006217</v>
      </c>
      <c r="AC44">
        <v>2.9230632404167398</v>
      </c>
      <c r="AD44">
        <v>1.7674396101577048</v>
      </c>
      <c r="AE44">
        <v>4.9349985860408179</v>
      </c>
      <c r="AF44">
        <v>0</v>
      </c>
      <c r="AG44">
        <v>4.7332821142545107</v>
      </c>
      <c r="AH44">
        <v>8.3768480816210857</v>
      </c>
      <c r="AI44">
        <v>0</v>
      </c>
      <c r="AJ44">
        <v>0</v>
      </c>
      <c r="AK44">
        <v>0</v>
      </c>
      <c r="AL44">
        <v>0</v>
      </c>
      <c r="AM44">
        <v>1.5184611655185674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0</v>
      </c>
      <c r="BA44">
        <v>2.151061399026764</v>
      </c>
      <c r="BB44">
        <v>2.7112141600985216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57.471064514282922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2.8000070305512144</v>
      </c>
      <c r="L45">
        <v>0</v>
      </c>
      <c r="M45">
        <v>1.3300816204906205</v>
      </c>
      <c r="N45">
        <v>2.7901088508339003</v>
      </c>
      <c r="O45">
        <v>3.0999348957234445</v>
      </c>
      <c r="P45">
        <v>4.8102931273980811</v>
      </c>
      <c r="Q45">
        <v>0.41011268845897264</v>
      </c>
      <c r="R45">
        <v>0.63950878816408874</v>
      </c>
      <c r="S45">
        <v>0.62962840792291219</v>
      </c>
      <c r="T45">
        <v>1.5624308659793815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4.5553848460006217</v>
      </c>
      <c r="AC45">
        <v>2.9230632404167398</v>
      </c>
      <c r="AD45">
        <v>1.7674396101577048</v>
      </c>
      <c r="AE45">
        <v>4.9349985860408179</v>
      </c>
      <c r="AF45">
        <v>0</v>
      </c>
      <c r="AG45">
        <v>4.7332821142545107</v>
      </c>
      <c r="AH45">
        <v>8.3768480816210857</v>
      </c>
      <c r="AI45">
        <v>0</v>
      </c>
      <c r="AJ45">
        <v>0</v>
      </c>
      <c r="AK45">
        <v>0</v>
      </c>
      <c r="AL45">
        <v>0</v>
      </c>
      <c r="AM45">
        <v>1.5184611655185674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0</v>
      </c>
      <c r="BA45">
        <v>2.151061399026764</v>
      </c>
      <c r="BB45">
        <v>2.7112141600985216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57.471064514282922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2.8000070305512144</v>
      </c>
      <c r="L46">
        <v>0</v>
      </c>
      <c r="M46">
        <v>1.3300816204906205</v>
      </c>
      <c r="N46">
        <v>2.7901088508339003</v>
      </c>
      <c r="O46">
        <v>3.0999348957234445</v>
      </c>
      <c r="P46">
        <v>4.8102931273980811</v>
      </c>
      <c r="Q46">
        <v>0.41011268845897264</v>
      </c>
      <c r="R46">
        <v>0.63950878816408874</v>
      </c>
      <c r="S46">
        <v>0.62962840792291219</v>
      </c>
      <c r="T46">
        <v>1.5624308659793815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4.5553848460006217</v>
      </c>
      <c r="AC46">
        <v>2.9230632404167398</v>
      </c>
      <c r="AD46">
        <v>1.7674396101577048</v>
      </c>
      <c r="AE46">
        <v>4.9349985860408179</v>
      </c>
      <c r="AF46">
        <v>0</v>
      </c>
      <c r="AG46">
        <v>4.7332821142545107</v>
      </c>
      <c r="AH46">
        <v>8.3768480816210857</v>
      </c>
      <c r="AI46">
        <v>0</v>
      </c>
      <c r="AJ46">
        <v>0</v>
      </c>
      <c r="AK46">
        <v>0</v>
      </c>
      <c r="AL46">
        <v>0</v>
      </c>
      <c r="AM46">
        <v>1.5184611655185674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0</v>
      </c>
      <c r="BA46">
        <v>2.151061399026764</v>
      </c>
      <c r="BB46">
        <v>2.7112141600985216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57.471064514282922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2.8000070305512144</v>
      </c>
      <c r="L47">
        <v>1.0001227523441809</v>
      </c>
      <c r="M47">
        <v>1.3300816204906205</v>
      </c>
      <c r="N47">
        <v>2.7899941123213066</v>
      </c>
      <c r="O47">
        <v>3.0999348957234445</v>
      </c>
      <c r="P47">
        <v>4.8102931273980811</v>
      </c>
      <c r="Q47">
        <v>0.41011268845897264</v>
      </c>
      <c r="R47">
        <v>0.63950878816408874</v>
      </c>
      <c r="S47">
        <v>0.62962840792291219</v>
      </c>
      <c r="T47">
        <v>1.5624308659793815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4.5553848460006217</v>
      </c>
      <c r="AC47">
        <v>2.9230632404167398</v>
      </c>
      <c r="AD47">
        <v>1.7674396101577048</v>
      </c>
      <c r="AE47">
        <v>4.9349985860408179</v>
      </c>
      <c r="AF47">
        <v>0</v>
      </c>
      <c r="AG47">
        <v>4.7332821142545107</v>
      </c>
      <c r="AH47">
        <v>8.3768480816210857</v>
      </c>
      <c r="AI47">
        <v>0</v>
      </c>
      <c r="AJ47">
        <v>0</v>
      </c>
      <c r="AK47">
        <v>0</v>
      </c>
      <c r="AL47">
        <v>0</v>
      </c>
      <c r="AM47">
        <v>1.5184611655185674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0</v>
      </c>
      <c r="BA47">
        <v>2.151061399026764</v>
      </c>
      <c r="BB47">
        <v>2.7112141600985216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58.471072528114512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2.8000070305512144</v>
      </c>
      <c r="L48">
        <v>1.0001317752939469</v>
      </c>
      <c r="M48">
        <v>1.3300816204906205</v>
      </c>
      <c r="N48">
        <v>2.7899941123213066</v>
      </c>
      <c r="O48">
        <v>3.0999348957234445</v>
      </c>
      <c r="P48">
        <v>4.8102931273980811</v>
      </c>
      <c r="Q48">
        <v>0.41011268845897264</v>
      </c>
      <c r="R48">
        <v>0.63950878816408874</v>
      </c>
      <c r="S48">
        <v>0.62962840792291219</v>
      </c>
      <c r="T48">
        <v>1.5624308659793815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4.5553848460006217</v>
      </c>
      <c r="AC48">
        <v>2.9230632404167398</v>
      </c>
      <c r="AD48">
        <v>1.7674396101577048</v>
      </c>
      <c r="AE48">
        <v>4.9349985860408179</v>
      </c>
      <c r="AF48">
        <v>0</v>
      </c>
      <c r="AG48">
        <v>4.7332821142545107</v>
      </c>
      <c r="AH48">
        <v>8.3768480816210857</v>
      </c>
      <c r="AI48">
        <v>0</v>
      </c>
      <c r="AJ48">
        <v>0</v>
      </c>
      <c r="AK48">
        <v>0</v>
      </c>
      <c r="AL48">
        <v>0</v>
      </c>
      <c r="AM48">
        <v>1.5184611655185674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0</v>
      </c>
      <c r="BA48">
        <v>2.151061399026764</v>
      </c>
      <c r="BB48">
        <v>2.7112141600985216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58.47108155106428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2.8000070305512144</v>
      </c>
      <c r="L49">
        <v>1.0001317752939469</v>
      </c>
      <c r="M49">
        <v>1.3300816204906205</v>
      </c>
      <c r="N49">
        <v>2.7899941123213066</v>
      </c>
      <c r="O49">
        <v>3.0999348957234445</v>
      </c>
      <c r="P49">
        <v>4.8102931273980811</v>
      </c>
      <c r="Q49">
        <v>0.41011268845897264</v>
      </c>
      <c r="R49">
        <v>0.63950878816408874</v>
      </c>
      <c r="S49">
        <v>0.62962840792291219</v>
      </c>
      <c r="T49">
        <v>1.5624308659793815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4.5553848460006217</v>
      </c>
      <c r="AC49">
        <v>2.9230632404167398</v>
      </c>
      <c r="AD49">
        <v>1.7674396101577048</v>
      </c>
      <c r="AE49">
        <v>4.9349985860408179</v>
      </c>
      <c r="AF49">
        <v>0</v>
      </c>
      <c r="AG49">
        <v>4.7332821142545107</v>
      </c>
      <c r="AH49">
        <v>8.3768480816210857</v>
      </c>
      <c r="AI49">
        <v>0</v>
      </c>
      <c r="AJ49">
        <v>0</v>
      </c>
      <c r="AK49">
        <v>0</v>
      </c>
      <c r="AL49">
        <v>0</v>
      </c>
      <c r="AM49">
        <v>1.5184611655185674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0</v>
      </c>
      <c r="BA49">
        <v>2.151061399026764</v>
      </c>
      <c r="BB49">
        <v>2.7112141600985216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58.47108155106428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2.8000070305512144</v>
      </c>
      <c r="L50">
        <v>1.0001317752939469</v>
      </c>
      <c r="M50">
        <v>1.3300816204906205</v>
      </c>
      <c r="N50">
        <v>2.7899941123213066</v>
      </c>
      <c r="O50">
        <v>3.0999348957234445</v>
      </c>
      <c r="P50">
        <v>4.8102931273980811</v>
      </c>
      <c r="Q50">
        <v>0.41011268845897264</v>
      </c>
      <c r="R50">
        <v>0.63950878816408874</v>
      </c>
      <c r="S50">
        <v>0.62962840792291219</v>
      </c>
      <c r="T50">
        <v>1.5624308659793815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4.5553848460006217</v>
      </c>
      <c r="AC50">
        <v>2.9230632404167398</v>
      </c>
      <c r="AD50">
        <v>1.7674396101577048</v>
      </c>
      <c r="AE50">
        <v>4.9349985860408179</v>
      </c>
      <c r="AF50">
        <v>0</v>
      </c>
      <c r="AG50">
        <v>4.7332821142545107</v>
      </c>
      <c r="AH50">
        <v>8.3768480816210857</v>
      </c>
      <c r="AI50">
        <v>0</v>
      </c>
      <c r="AJ50">
        <v>0</v>
      </c>
      <c r="AK50">
        <v>0</v>
      </c>
      <c r="AL50">
        <v>0</v>
      </c>
      <c r="AM50">
        <v>1.5184611655185674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0</v>
      </c>
      <c r="BA50">
        <v>2.151061399026764</v>
      </c>
      <c r="BB50">
        <v>2.7112141600985216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58.47108155106428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2.8000070305512144</v>
      </c>
      <c r="L51">
        <v>1.0001317752939469</v>
      </c>
      <c r="M51">
        <v>1.3300816204906205</v>
      </c>
      <c r="N51">
        <v>2.7899941123213066</v>
      </c>
      <c r="O51">
        <v>3.0999348957234445</v>
      </c>
      <c r="P51">
        <v>4.8102931273980811</v>
      </c>
      <c r="Q51">
        <v>0.41011268845897264</v>
      </c>
      <c r="R51">
        <v>0.63950878816408874</v>
      </c>
      <c r="S51">
        <v>0.62962840792291219</v>
      </c>
      <c r="T51">
        <v>1.5624308659793815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4.5553848460006217</v>
      </c>
      <c r="AC51">
        <v>2.9230632404167398</v>
      </c>
      <c r="AD51">
        <v>1.7674396101577048</v>
      </c>
      <c r="AE51">
        <v>4.9349985860408179</v>
      </c>
      <c r="AF51">
        <v>0</v>
      </c>
      <c r="AG51">
        <v>4.7332821142545107</v>
      </c>
      <c r="AH51">
        <v>6.2826360415528848</v>
      </c>
      <c r="AI51">
        <v>0</v>
      </c>
      <c r="AJ51">
        <v>0</v>
      </c>
      <c r="AK51">
        <v>0</v>
      </c>
      <c r="AL51">
        <v>0</v>
      </c>
      <c r="AM51">
        <v>1.5184611655185674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0</v>
      </c>
      <c r="BA51">
        <v>1.6121024090909091</v>
      </c>
      <c r="BB51">
        <v>2.7112141600985216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55.837910521060223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2.8000070305512144</v>
      </c>
      <c r="L52">
        <v>1.0001317752939469</v>
      </c>
      <c r="M52">
        <v>1.3300816204906205</v>
      </c>
      <c r="N52">
        <v>2.7899941123213066</v>
      </c>
      <c r="O52">
        <v>3.0999348957234445</v>
      </c>
      <c r="P52">
        <v>4.8102931273980811</v>
      </c>
      <c r="Q52">
        <v>0.41011268845897264</v>
      </c>
      <c r="R52">
        <v>0.63950878816408874</v>
      </c>
      <c r="S52">
        <v>0.62962840792291219</v>
      </c>
      <c r="T52">
        <v>1.5624308659793815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4.5553848460006217</v>
      </c>
      <c r="AC52">
        <v>2.9230632404167398</v>
      </c>
      <c r="AD52">
        <v>1.7674396101577048</v>
      </c>
      <c r="AE52">
        <v>4.9349985860408179</v>
      </c>
      <c r="AF52">
        <v>0</v>
      </c>
      <c r="AG52">
        <v>4.7332821142545107</v>
      </c>
      <c r="AH52">
        <v>4.1884240801364037</v>
      </c>
      <c r="AI52">
        <v>0</v>
      </c>
      <c r="AJ52">
        <v>0</v>
      </c>
      <c r="AK52">
        <v>0</v>
      </c>
      <c r="AL52">
        <v>0</v>
      </c>
      <c r="AM52">
        <v>1.5184611655185674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1.1716249419642855</v>
      </c>
      <c r="BA52">
        <v>1.0779107766990292</v>
      </c>
      <c r="BB52">
        <v>2.7112141600985216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54.381131869216141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2.8000070305512144</v>
      </c>
      <c r="L53">
        <v>0.96986576045505535</v>
      </c>
      <c r="M53">
        <v>1.3300816204906205</v>
      </c>
      <c r="N53">
        <v>2.7899941123213066</v>
      </c>
      <c r="O53">
        <v>3.0999348957234445</v>
      </c>
      <c r="P53">
        <v>4.8102931273980811</v>
      </c>
      <c r="Q53">
        <v>0.41011268845897264</v>
      </c>
      <c r="R53">
        <v>0.63950878816408874</v>
      </c>
      <c r="S53">
        <v>0.62962840792291219</v>
      </c>
      <c r="T53">
        <v>1.5624308659793815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4.5553848460006217</v>
      </c>
      <c r="AC53">
        <v>2.9230632404167398</v>
      </c>
      <c r="AD53">
        <v>1.7674396101577048</v>
      </c>
      <c r="AE53">
        <v>4.9349985860408179</v>
      </c>
      <c r="AF53">
        <v>0</v>
      </c>
      <c r="AG53">
        <v>4.7332821142545107</v>
      </c>
      <c r="AH53">
        <v>4.1884240801364037</v>
      </c>
      <c r="AI53">
        <v>0</v>
      </c>
      <c r="AJ53">
        <v>0</v>
      </c>
      <c r="AK53">
        <v>0</v>
      </c>
      <c r="AL53">
        <v>0</v>
      </c>
      <c r="AM53">
        <v>1.5184611655185674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1.1716249419642855</v>
      </c>
      <c r="BA53">
        <v>1.0779107766990292</v>
      </c>
      <c r="BB53">
        <v>2.7112141600985216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54.35086585437724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2.8000070305512144</v>
      </c>
      <c r="L54">
        <v>0.96986576045505535</v>
      </c>
      <c r="M54">
        <v>1.3300816204906205</v>
      </c>
      <c r="N54">
        <v>2.7899941123213066</v>
      </c>
      <c r="O54">
        <v>3.0999348957234445</v>
      </c>
      <c r="P54">
        <v>4.8102931273980811</v>
      </c>
      <c r="Q54">
        <v>0.41011268845897264</v>
      </c>
      <c r="R54">
        <v>0.63950878816408874</v>
      </c>
      <c r="S54">
        <v>0.62962840792291219</v>
      </c>
      <c r="T54">
        <v>1.5624308659793815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4.5553848460006217</v>
      </c>
      <c r="AC54">
        <v>2.9230632404167398</v>
      </c>
      <c r="AD54">
        <v>1.7674396101577048</v>
      </c>
      <c r="AE54">
        <v>4.9349985860408179</v>
      </c>
      <c r="AF54">
        <v>0</v>
      </c>
      <c r="AG54">
        <v>4.7332821142545107</v>
      </c>
      <c r="AH54">
        <v>4.1884240801364037</v>
      </c>
      <c r="AI54">
        <v>0</v>
      </c>
      <c r="AJ54">
        <v>0</v>
      </c>
      <c r="AK54">
        <v>0</v>
      </c>
      <c r="AL54">
        <v>0</v>
      </c>
      <c r="AM54">
        <v>1.5184611655185674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1.1716249419642855</v>
      </c>
      <c r="BA54">
        <v>1.0779107766990292</v>
      </c>
      <c r="BB54">
        <v>2.7112141600985216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54.35086585437724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2.7999981218137906</v>
      </c>
      <c r="L55">
        <v>0.96986576045505535</v>
      </c>
      <c r="M55">
        <v>1.3300816204906205</v>
      </c>
      <c r="N55">
        <v>2.7899941123213066</v>
      </c>
      <c r="O55">
        <v>3.0999348957234445</v>
      </c>
      <c r="P55">
        <v>4.8102931273980811</v>
      </c>
      <c r="Q55">
        <v>0.41011268845897264</v>
      </c>
      <c r="R55">
        <v>0.64008693568973973</v>
      </c>
      <c r="S55">
        <v>0.62962840792291219</v>
      </c>
      <c r="T55">
        <v>1.5624308659793815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4.5553848460006217</v>
      </c>
      <c r="AC55">
        <v>2.9230632404167398</v>
      </c>
      <c r="AD55">
        <v>0.883719720953967</v>
      </c>
      <c r="AE55">
        <v>4.9349985860408179</v>
      </c>
      <c r="AF55">
        <v>0</v>
      </c>
      <c r="AG55">
        <v>4.7332821142545107</v>
      </c>
      <c r="AH55">
        <v>4.1884240801364037</v>
      </c>
      <c r="AI55">
        <v>0</v>
      </c>
      <c r="AJ55">
        <v>0</v>
      </c>
      <c r="AK55">
        <v>0</v>
      </c>
      <c r="AL55">
        <v>0</v>
      </c>
      <c r="AM55">
        <v>1.5184611655185674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2.3480231737193762</v>
      </c>
      <c r="BA55">
        <v>1.0779107766990292</v>
      </c>
      <c r="BB55">
        <v>2.7112141600985216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54.644113435716818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2.7999981218137906</v>
      </c>
      <c r="L56">
        <v>0.96986576045505535</v>
      </c>
      <c r="M56">
        <v>1.3300816204906205</v>
      </c>
      <c r="N56">
        <v>2.7899941123213066</v>
      </c>
      <c r="O56">
        <v>3.0999348957234445</v>
      </c>
      <c r="P56">
        <v>4.8102931273980811</v>
      </c>
      <c r="Q56">
        <v>0.41011268845897264</v>
      </c>
      <c r="R56">
        <v>0.64008693568973973</v>
      </c>
      <c r="S56">
        <v>0.62962840792291219</v>
      </c>
      <c r="T56">
        <v>1.5624308659793815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4.5553848460006217</v>
      </c>
      <c r="AC56">
        <v>2.9230632404167398</v>
      </c>
      <c r="AD56">
        <v>0.883719720953967</v>
      </c>
      <c r="AE56">
        <v>4.9349985860408179</v>
      </c>
      <c r="AF56">
        <v>0</v>
      </c>
      <c r="AG56">
        <v>4.7332821142545107</v>
      </c>
      <c r="AH56">
        <v>4.1884240801364037</v>
      </c>
      <c r="AI56">
        <v>0</v>
      </c>
      <c r="AJ56">
        <v>0</v>
      </c>
      <c r="AK56">
        <v>0</v>
      </c>
      <c r="AL56">
        <v>0</v>
      </c>
      <c r="AM56">
        <v>1.5184611655185674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2.3480231737193762</v>
      </c>
      <c r="BA56">
        <v>1.0779107766990292</v>
      </c>
      <c r="BB56">
        <v>2.7112141600985216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54.644113435716818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2.7999981218137906</v>
      </c>
      <c r="L57">
        <v>0.96986576045505535</v>
      </c>
      <c r="M57">
        <v>1.3300816204906205</v>
      </c>
      <c r="N57">
        <v>2.7899941123213066</v>
      </c>
      <c r="O57">
        <v>3.0999348957234445</v>
      </c>
      <c r="P57">
        <v>4.8102931273980811</v>
      </c>
      <c r="Q57">
        <v>0.41011268845897264</v>
      </c>
      <c r="R57">
        <v>0.64008693568973973</v>
      </c>
      <c r="S57">
        <v>0.62962840792291219</v>
      </c>
      <c r="T57">
        <v>1.5624308659793815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4.5553848460006217</v>
      </c>
      <c r="AC57">
        <v>2.9230632404167398</v>
      </c>
      <c r="AD57">
        <v>0.883719720953967</v>
      </c>
      <c r="AE57">
        <v>4.9349985860408179</v>
      </c>
      <c r="AF57">
        <v>0</v>
      </c>
      <c r="AG57">
        <v>4.7332821142545107</v>
      </c>
      <c r="AH57">
        <v>4.1884240801364037</v>
      </c>
      <c r="AI57">
        <v>0</v>
      </c>
      <c r="AJ57">
        <v>0</v>
      </c>
      <c r="AK57">
        <v>0</v>
      </c>
      <c r="AL57">
        <v>0</v>
      </c>
      <c r="AM57">
        <v>1.5184611655185674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2.3480231737193762</v>
      </c>
      <c r="BA57">
        <v>1.0779107766990292</v>
      </c>
      <c r="BB57">
        <v>2.7112141600985216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54.644113435716818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2.7999981218137906</v>
      </c>
      <c r="L58">
        <v>0.96986576045505535</v>
      </c>
      <c r="M58">
        <v>1.3300816204906205</v>
      </c>
      <c r="N58">
        <v>2.7899941123213066</v>
      </c>
      <c r="O58">
        <v>3.0999348957234445</v>
      </c>
      <c r="P58">
        <v>4.8102931273980811</v>
      </c>
      <c r="Q58">
        <v>0.41011268845897264</v>
      </c>
      <c r="R58">
        <v>0.64008693568973973</v>
      </c>
      <c r="S58">
        <v>0.62962840792291219</v>
      </c>
      <c r="T58">
        <v>1.5624308659793815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4.5553848460006217</v>
      </c>
      <c r="AC58">
        <v>2.9230632404167398</v>
      </c>
      <c r="AD58">
        <v>0.883719720953967</v>
      </c>
      <c r="AE58">
        <v>4.9349985860408179</v>
      </c>
      <c r="AF58">
        <v>0</v>
      </c>
      <c r="AG58">
        <v>4.7332821142545107</v>
      </c>
      <c r="AH58">
        <v>4.1884240801364037</v>
      </c>
      <c r="AI58">
        <v>0</v>
      </c>
      <c r="AJ58">
        <v>0</v>
      </c>
      <c r="AK58">
        <v>0</v>
      </c>
      <c r="AL58">
        <v>0</v>
      </c>
      <c r="AM58">
        <v>1.5184611655185674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2.3480231737193762</v>
      </c>
      <c r="BA58">
        <v>1.0779107766990292</v>
      </c>
      <c r="BB58">
        <v>2.7112141600985216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54.644113435716818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2.7999981218137906</v>
      </c>
      <c r="L59">
        <v>0.96986576045505535</v>
      </c>
      <c r="M59">
        <v>1.3300816204906205</v>
      </c>
      <c r="N59">
        <v>2.7899941123213066</v>
      </c>
      <c r="O59">
        <v>3.0999348957234445</v>
      </c>
      <c r="P59">
        <v>4.8102931273980811</v>
      </c>
      <c r="Q59">
        <v>0.41006402161605754</v>
      </c>
      <c r="R59">
        <v>0.77021651050794748</v>
      </c>
      <c r="S59">
        <v>0.62978413427268964</v>
      </c>
      <c r="T59">
        <v>1.5696145886287627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4.5553848460006217</v>
      </c>
      <c r="AC59">
        <v>2.9230632404167398</v>
      </c>
      <c r="AD59">
        <v>0.883719720953967</v>
      </c>
      <c r="AE59">
        <v>4.9349985860408179</v>
      </c>
      <c r="AF59">
        <v>0</v>
      </c>
      <c r="AG59">
        <v>4.7332821142545107</v>
      </c>
      <c r="AH59">
        <v>4.1884240801364037</v>
      </c>
      <c r="AI59">
        <v>0</v>
      </c>
      <c r="AJ59">
        <v>0</v>
      </c>
      <c r="AK59">
        <v>0</v>
      </c>
      <c r="AL59">
        <v>0</v>
      </c>
      <c r="AM59">
        <v>1.5184611655185674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2.3480231737193762</v>
      </c>
      <c r="BA59">
        <v>1.0779107766990292</v>
      </c>
      <c r="BB59">
        <v>2.721793204633205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54.792112837225964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2.7999981218137906</v>
      </c>
      <c r="L60">
        <v>0.96986576045505535</v>
      </c>
      <c r="M60">
        <v>1.3300816204906205</v>
      </c>
      <c r="N60">
        <v>2.7899941123213066</v>
      </c>
      <c r="O60">
        <v>3.0999348957234445</v>
      </c>
      <c r="P60">
        <v>4.8102931273980811</v>
      </c>
      <c r="Q60">
        <v>0.41006402161605754</v>
      </c>
      <c r="R60">
        <v>0.77021651050794748</v>
      </c>
      <c r="S60">
        <v>0.62978413427268964</v>
      </c>
      <c r="T60">
        <v>1.5696145886287627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4.5553848460006217</v>
      </c>
      <c r="AC60">
        <v>2.9230632404167398</v>
      </c>
      <c r="AD60">
        <v>0.883719720953967</v>
      </c>
      <c r="AE60">
        <v>4.9349985860408179</v>
      </c>
      <c r="AF60">
        <v>0</v>
      </c>
      <c r="AG60">
        <v>4.7332821142545107</v>
      </c>
      <c r="AH60">
        <v>4.1884240801364037</v>
      </c>
      <c r="AI60">
        <v>0</v>
      </c>
      <c r="AJ60">
        <v>0</v>
      </c>
      <c r="AK60">
        <v>0</v>
      </c>
      <c r="AL60">
        <v>0</v>
      </c>
      <c r="AM60">
        <v>1.5184611655185674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2.3480231737193762</v>
      </c>
      <c r="BA60">
        <v>1.0779107766990292</v>
      </c>
      <c r="BB60">
        <v>2.721793204633205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54.792112837225964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2.8000330684990336</v>
      </c>
      <c r="L61">
        <v>0.96986576045505535</v>
      </c>
      <c r="M61">
        <v>1.3300816204906205</v>
      </c>
      <c r="N61">
        <v>2.7899941123213066</v>
      </c>
      <c r="O61">
        <v>3.0999348957234445</v>
      </c>
      <c r="P61">
        <v>4.8102931273980811</v>
      </c>
      <c r="Q61">
        <v>0.41006402161605754</v>
      </c>
      <c r="R61">
        <v>0.69011016152759264</v>
      </c>
      <c r="S61">
        <v>0.62978413427268964</v>
      </c>
      <c r="T61">
        <v>1.5696145886287627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4.5553848460006217</v>
      </c>
      <c r="AC61">
        <v>2.9230632404167398</v>
      </c>
      <c r="AD61">
        <v>0.883719720953967</v>
      </c>
      <c r="AE61">
        <v>4.9349985860408179</v>
      </c>
      <c r="AF61">
        <v>0</v>
      </c>
      <c r="AG61">
        <v>4.7332821142545107</v>
      </c>
      <c r="AH61">
        <v>6.3080718509828326</v>
      </c>
      <c r="AI61">
        <v>0</v>
      </c>
      <c r="AJ61">
        <v>0</v>
      </c>
      <c r="AK61">
        <v>0</v>
      </c>
      <c r="AL61">
        <v>0</v>
      </c>
      <c r="AM61">
        <v>1.5184611655185674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2.3480231737193762</v>
      </c>
      <c r="BA61">
        <v>1.6194356129032259</v>
      </c>
      <c r="BB61">
        <v>2.721793204633205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57.373214041981477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2.8000296470588233</v>
      </c>
      <c r="L62">
        <v>0.96986576045505535</v>
      </c>
      <c r="M62">
        <v>1.3300816204906205</v>
      </c>
      <c r="N62">
        <v>2.7899941123213066</v>
      </c>
      <c r="O62">
        <v>3.0999348957234445</v>
      </c>
      <c r="P62">
        <v>4.8102931273980811</v>
      </c>
      <c r="Q62">
        <v>0.41004236729100041</v>
      </c>
      <c r="R62">
        <v>0.81991126924305324</v>
      </c>
      <c r="S62">
        <v>0.62971620560747665</v>
      </c>
      <c r="T62">
        <v>1.5696145886287627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4.5553848460006217</v>
      </c>
      <c r="AC62">
        <v>2.9230632404167398</v>
      </c>
      <c r="AD62">
        <v>0.883719720953967</v>
      </c>
      <c r="AE62">
        <v>4.9349985860408179</v>
      </c>
      <c r="AF62">
        <v>0</v>
      </c>
      <c r="AG62">
        <v>4.7332821142545107</v>
      </c>
      <c r="AH62">
        <v>8.3768480816210857</v>
      </c>
      <c r="AI62">
        <v>0.35861088753050141</v>
      </c>
      <c r="AJ62">
        <v>0</v>
      </c>
      <c r="AK62">
        <v>0</v>
      </c>
      <c r="AL62">
        <v>0</v>
      </c>
      <c r="AM62">
        <v>1.5184611655185674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2.3480231737193762</v>
      </c>
      <c r="BA62">
        <v>2.151061399026764</v>
      </c>
      <c r="BB62">
        <v>2.721793204633205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60.461935049558754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2.8000268672339934</v>
      </c>
      <c r="L63">
        <v>0.96986576045505535</v>
      </c>
      <c r="M63">
        <v>1.3300816204906205</v>
      </c>
      <c r="N63">
        <v>2.7899941123213066</v>
      </c>
      <c r="O63">
        <v>3.0999348957234445</v>
      </c>
      <c r="P63">
        <v>4.8102931273980811</v>
      </c>
      <c r="Q63">
        <v>0.41004236729100041</v>
      </c>
      <c r="R63">
        <v>0.81991126924305324</v>
      </c>
      <c r="S63">
        <v>0.62971620560747665</v>
      </c>
      <c r="T63">
        <v>1.5696145886287627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4.5553848460006217</v>
      </c>
      <c r="AC63">
        <v>2.9230632404167398</v>
      </c>
      <c r="AD63">
        <v>0.883719720953967</v>
      </c>
      <c r="AE63">
        <v>4.9349985860408179</v>
      </c>
      <c r="AF63">
        <v>0</v>
      </c>
      <c r="AG63">
        <v>4.7332821142545107</v>
      </c>
      <c r="AH63">
        <v>10.471060121689288</v>
      </c>
      <c r="AI63">
        <v>0.35861088753050141</v>
      </c>
      <c r="AJ63">
        <v>0</v>
      </c>
      <c r="AK63">
        <v>0</v>
      </c>
      <c r="AL63">
        <v>0</v>
      </c>
      <c r="AM63">
        <v>1.5184611655185674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3.5296501471025254</v>
      </c>
      <c r="BA63">
        <v>2.6900188404669261</v>
      </c>
      <c r="BB63">
        <v>2.721793204633205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64.276728724625443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2.8000245640153132</v>
      </c>
      <c r="L64">
        <v>0.96986576045505535</v>
      </c>
      <c r="M64">
        <v>1.3300816204906205</v>
      </c>
      <c r="N64">
        <v>2.7899941123213066</v>
      </c>
      <c r="O64">
        <v>3.0999348957234445</v>
      </c>
      <c r="P64">
        <v>4.8102931273980811</v>
      </c>
      <c r="Q64">
        <v>0.41004236729100041</v>
      </c>
      <c r="R64">
        <v>0.81991126924305324</v>
      </c>
      <c r="S64">
        <v>0.62971620560747665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4.5553848460006217</v>
      </c>
      <c r="AC64">
        <v>2.9230632404167398</v>
      </c>
      <c r="AD64">
        <v>0.883719720953967</v>
      </c>
      <c r="AE64">
        <v>4.9349985860408179</v>
      </c>
      <c r="AF64">
        <v>0</v>
      </c>
      <c r="AG64">
        <v>4.7332821142545107</v>
      </c>
      <c r="AH64">
        <v>10.471060121689288</v>
      </c>
      <c r="AI64">
        <v>0.35861088753050141</v>
      </c>
      <c r="AJ64">
        <v>0</v>
      </c>
      <c r="AK64">
        <v>0</v>
      </c>
      <c r="AL64">
        <v>0</v>
      </c>
      <c r="AM64">
        <v>1.5184611655185674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3.5296501471025254</v>
      </c>
      <c r="BA64">
        <v>2.6900188404669261</v>
      </c>
      <c r="BB64">
        <v>2.721793204633205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64.276726421406764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2.8000134061062036</v>
      </c>
      <c r="L65">
        <v>0.96986576045505535</v>
      </c>
      <c r="M65">
        <v>1.3300816204906205</v>
      </c>
      <c r="N65">
        <v>2.7899941123213066</v>
      </c>
      <c r="O65">
        <v>3.0999348957234445</v>
      </c>
      <c r="P65">
        <v>4.8102931273980811</v>
      </c>
      <c r="Q65">
        <v>0.41004236729100041</v>
      </c>
      <c r="R65">
        <v>0.73991992590226763</v>
      </c>
      <c r="S65">
        <v>0.62971620560747665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4.5553848460006217</v>
      </c>
      <c r="AC65">
        <v>2.9230632404167398</v>
      </c>
      <c r="AD65">
        <v>1.7715380063150468</v>
      </c>
      <c r="AE65">
        <v>4.9349985860408179</v>
      </c>
      <c r="AF65">
        <v>0</v>
      </c>
      <c r="AG65">
        <v>4.7332821142545107</v>
      </c>
      <c r="AH65">
        <v>10.471060121689288</v>
      </c>
      <c r="AI65">
        <v>0.35861088753050141</v>
      </c>
      <c r="AJ65">
        <v>0</v>
      </c>
      <c r="AK65">
        <v>0</v>
      </c>
      <c r="AL65">
        <v>0</v>
      </c>
      <c r="AM65">
        <v>1.5184611655185674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3.5296501471025254</v>
      </c>
      <c r="BA65">
        <v>2.6900188404669261</v>
      </c>
      <c r="BB65">
        <v>2.721793204633205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65.084542205517948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2.8000134061062036</v>
      </c>
      <c r="L66">
        <v>0.96986576045505535</v>
      </c>
      <c r="M66">
        <v>1.3300816204906205</v>
      </c>
      <c r="N66">
        <v>2.7899941123213066</v>
      </c>
      <c r="O66">
        <v>3.0999348957234445</v>
      </c>
      <c r="P66">
        <v>4.8102931273980811</v>
      </c>
      <c r="Q66">
        <v>0.41004236729100041</v>
      </c>
      <c r="R66">
        <v>0.73991992590226763</v>
      </c>
      <c r="S66">
        <v>0.62971620560747665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4.5553848460006217</v>
      </c>
      <c r="AC66">
        <v>2.9230632404167398</v>
      </c>
      <c r="AD66">
        <v>1.7715380063150468</v>
      </c>
      <c r="AE66">
        <v>4.9349985860408179</v>
      </c>
      <c r="AF66">
        <v>0</v>
      </c>
      <c r="AG66">
        <v>4.7332821142545107</v>
      </c>
      <c r="AH66">
        <v>10.471060121689288</v>
      </c>
      <c r="AI66">
        <v>0.35861088753050141</v>
      </c>
      <c r="AJ66">
        <v>0</v>
      </c>
      <c r="AK66">
        <v>0</v>
      </c>
      <c r="AL66">
        <v>0</v>
      </c>
      <c r="AM66">
        <v>1.5184611655185674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3.5296501471025254</v>
      </c>
      <c r="BA66">
        <v>2.6900188404669261</v>
      </c>
      <c r="BB66">
        <v>2.721793204633205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65.084542205517948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2.7999984549182404</v>
      </c>
      <c r="L67">
        <v>0.97018286788432251</v>
      </c>
      <c r="M67">
        <v>1.3300816204906205</v>
      </c>
      <c r="N67">
        <v>2.7899941123213066</v>
      </c>
      <c r="O67">
        <v>3.0999348957234445</v>
      </c>
      <c r="P67">
        <v>4.8102931273980811</v>
      </c>
      <c r="Q67">
        <v>0.41004236729100041</v>
      </c>
      <c r="R67">
        <v>0.63979630039525692</v>
      </c>
      <c r="S67">
        <v>0.62971620560747665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4.5553848460006217</v>
      </c>
      <c r="AC67">
        <v>2.9230632404167398</v>
      </c>
      <c r="AD67">
        <v>1.7715380063150468</v>
      </c>
      <c r="AE67">
        <v>4.9349985860408179</v>
      </c>
      <c r="AF67">
        <v>0</v>
      </c>
      <c r="AG67">
        <v>4.7332821142545107</v>
      </c>
      <c r="AH67">
        <v>10.471060121689288</v>
      </c>
      <c r="AI67">
        <v>0.35861088753050141</v>
      </c>
      <c r="AJ67">
        <v>0</v>
      </c>
      <c r="AK67">
        <v>0</v>
      </c>
      <c r="AL67">
        <v>0</v>
      </c>
      <c r="AM67">
        <v>1.5184611655185674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3.5296501471025254</v>
      </c>
      <c r="BA67">
        <v>2.6900188404669261</v>
      </c>
      <c r="BB67">
        <v>2.721793204633205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64.984720736252243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2.7999984549182404</v>
      </c>
      <c r="L68">
        <v>0.97018286788432251</v>
      </c>
      <c r="M68">
        <v>1.3300816204906205</v>
      </c>
      <c r="N68">
        <v>2.7899941123213066</v>
      </c>
      <c r="O68">
        <v>3.0999348957234445</v>
      </c>
      <c r="P68">
        <v>4.8102931273980811</v>
      </c>
      <c r="Q68">
        <v>0.41004236729100041</v>
      </c>
      <c r="R68">
        <v>0.63979630039525692</v>
      </c>
      <c r="S68">
        <v>0.62971620560747665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4.5553848460006217</v>
      </c>
      <c r="AC68">
        <v>2.9230632404167398</v>
      </c>
      <c r="AD68">
        <v>1.7715380063150468</v>
      </c>
      <c r="AE68">
        <v>4.9349985860408179</v>
      </c>
      <c r="AF68">
        <v>0</v>
      </c>
      <c r="AG68">
        <v>4.7332821142545107</v>
      </c>
      <c r="AH68">
        <v>10.471060121689288</v>
      </c>
      <c r="AI68">
        <v>0.35861088753050141</v>
      </c>
      <c r="AJ68">
        <v>0</v>
      </c>
      <c r="AK68">
        <v>0</v>
      </c>
      <c r="AL68">
        <v>0</v>
      </c>
      <c r="AM68">
        <v>1.5184611655185674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3.5296501471025254</v>
      </c>
      <c r="BA68">
        <v>2.6900188404669261</v>
      </c>
      <c r="BB68">
        <v>2.721793204633205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64.984720736252243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2.7999984549182404</v>
      </c>
      <c r="L69">
        <v>0.96979519192068664</v>
      </c>
      <c r="M69">
        <v>1.3300816204906205</v>
      </c>
      <c r="N69">
        <v>2.7899941123213066</v>
      </c>
      <c r="O69">
        <v>3.0999348957234445</v>
      </c>
      <c r="P69">
        <v>4.8102931273980811</v>
      </c>
      <c r="Q69">
        <v>0.41004236729100041</v>
      </c>
      <c r="R69">
        <v>0.63965040036815457</v>
      </c>
      <c r="S69">
        <v>0.62971620560747665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4.5553848460006217</v>
      </c>
      <c r="AC69">
        <v>2.9230632404167398</v>
      </c>
      <c r="AD69">
        <v>1.7715380063150468</v>
      </c>
      <c r="AE69">
        <v>4.9349985860408179</v>
      </c>
      <c r="AF69">
        <v>0</v>
      </c>
      <c r="AG69">
        <v>4.7332821142545107</v>
      </c>
      <c r="AH69">
        <v>10.471060121689288</v>
      </c>
      <c r="AI69">
        <v>0.35861088753050141</v>
      </c>
      <c r="AJ69">
        <v>0</v>
      </c>
      <c r="AK69">
        <v>0</v>
      </c>
      <c r="AL69">
        <v>0</v>
      </c>
      <c r="AM69">
        <v>1.5184611655185674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3.5296501471025254</v>
      </c>
      <c r="BA69">
        <v>2.6900188404669261</v>
      </c>
      <c r="BB69">
        <v>2.721793204633205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64.984187160261513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2.7999984549182404</v>
      </c>
      <c r="L70">
        <v>0.96979519192068664</v>
      </c>
      <c r="M70">
        <v>1.3300816204906205</v>
      </c>
      <c r="N70">
        <v>2.7899941123213066</v>
      </c>
      <c r="O70">
        <v>3.0999348957234445</v>
      </c>
      <c r="P70">
        <v>4.8102931273980811</v>
      </c>
      <c r="Q70">
        <v>0.41004236729100041</v>
      </c>
      <c r="R70">
        <v>0.63965040036815457</v>
      </c>
      <c r="S70">
        <v>0.62971620560747665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4.5553848460006217</v>
      </c>
      <c r="AC70">
        <v>2.9230632404167398</v>
      </c>
      <c r="AD70">
        <v>1.7715380063150468</v>
      </c>
      <c r="AE70">
        <v>4.9349985860408179</v>
      </c>
      <c r="AF70">
        <v>0</v>
      </c>
      <c r="AG70">
        <v>4.7332821142545107</v>
      </c>
      <c r="AH70">
        <v>12.565272161757491</v>
      </c>
      <c r="AI70">
        <v>0.35861088753050141</v>
      </c>
      <c r="AJ70">
        <v>0</v>
      </c>
      <c r="AK70">
        <v>0</v>
      </c>
      <c r="AL70">
        <v>0</v>
      </c>
      <c r="AM70">
        <v>1.5184611655185674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3.5296501471025254</v>
      </c>
      <c r="BA70">
        <v>3.1792944374999998</v>
      </c>
      <c r="BB70">
        <v>2.721793204633205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67.567674797362784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2.7999984549182404</v>
      </c>
      <c r="L71">
        <v>1.2899184991860293</v>
      </c>
      <c r="M71">
        <v>1.3300816204906205</v>
      </c>
      <c r="N71">
        <v>2.7899941123213066</v>
      </c>
      <c r="O71">
        <v>3.0999348957234445</v>
      </c>
      <c r="P71">
        <v>4.8102931273980811</v>
      </c>
      <c r="Q71">
        <v>0.41004236729100041</v>
      </c>
      <c r="R71">
        <v>0.63965040036815457</v>
      </c>
      <c r="S71">
        <v>0.62971620560747665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4.5553848460006217</v>
      </c>
      <c r="AC71">
        <v>2.9230632404167398</v>
      </c>
      <c r="AD71">
        <v>1.7715380063150468</v>
      </c>
      <c r="AE71">
        <v>4.9349985860408179</v>
      </c>
      <c r="AF71">
        <v>0</v>
      </c>
      <c r="AG71">
        <v>4.7332821142545107</v>
      </c>
      <c r="AH71">
        <v>12.565272161757491</v>
      </c>
      <c r="AI71">
        <v>0.35861088753050141</v>
      </c>
      <c r="AJ71">
        <v>0</v>
      </c>
      <c r="AK71">
        <v>0</v>
      </c>
      <c r="AL71">
        <v>0</v>
      </c>
      <c r="AM71">
        <v>1.5184611655185674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3.5296501471025254</v>
      </c>
      <c r="BA71">
        <v>3.1792944374999998</v>
      </c>
      <c r="BB71">
        <v>2.721793204633205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67.887798104628118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2.7999984549182404</v>
      </c>
      <c r="L72">
        <v>1.5998989137191064</v>
      </c>
      <c r="M72">
        <v>1.3300816204906205</v>
      </c>
      <c r="N72">
        <v>2.7899941123213066</v>
      </c>
      <c r="O72">
        <v>3.0999348957234445</v>
      </c>
      <c r="P72">
        <v>4.8102931273980811</v>
      </c>
      <c r="Q72">
        <v>0.41004236729100041</v>
      </c>
      <c r="R72">
        <v>0.63965040036815457</v>
      </c>
      <c r="S72">
        <v>0.62971620560747665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4.5553848460006217</v>
      </c>
      <c r="AC72">
        <v>2.9230632404167398</v>
      </c>
      <c r="AD72">
        <v>1.7715380063150468</v>
      </c>
      <c r="AE72">
        <v>4.9349985860408179</v>
      </c>
      <c r="AF72">
        <v>0</v>
      </c>
      <c r="AG72">
        <v>4.7332821142545107</v>
      </c>
      <c r="AH72">
        <v>12.565272161757491</v>
      </c>
      <c r="AI72">
        <v>0.35861088753050141</v>
      </c>
      <c r="AJ72">
        <v>0</v>
      </c>
      <c r="AK72">
        <v>0</v>
      </c>
      <c r="AL72">
        <v>0</v>
      </c>
      <c r="AM72">
        <v>1.5184611655185674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3.5296501471025254</v>
      </c>
      <c r="BA72">
        <v>3.1792944374999998</v>
      </c>
      <c r="BB72">
        <v>2.721793204633205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68.197778519161204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2.7999984549182404</v>
      </c>
      <c r="L73">
        <v>1.5000466727657937</v>
      </c>
      <c r="M73">
        <v>1.3300816204906205</v>
      </c>
      <c r="N73">
        <v>2.7899941123213066</v>
      </c>
      <c r="O73">
        <v>3.0999348957234445</v>
      </c>
      <c r="P73">
        <v>4.8102931273980811</v>
      </c>
      <c r="Q73">
        <v>0.41004236729100041</v>
      </c>
      <c r="R73">
        <v>0.63965040036815457</v>
      </c>
      <c r="S73">
        <v>0.62971620560747665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4.5553848460006217</v>
      </c>
      <c r="AC73">
        <v>2.9230632404167398</v>
      </c>
      <c r="AD73">
        <v>1.7715380063150468</v>
      </c>
      <c r="AE73">
        <v>4.9349985860408179</v>
      </c>
      <c r="AF73">
        <v>0</v>
      </c>
      <c r="AG73">
        <v>4.7332821142545107</v>
      </c>
      <c r="AH73">
        <v>12.565272161757491</v>
      </c>
      <c r="AI73">
        <v>0.35861088753050141</v>
      </c>
      <c r="AJ73">
        <v>0</v>
      </c>
      <c r="AK73">
        <v>0</v>
      </c>
      <c r="AL73">
        <v>0</v>
      </c>
      <c r="AM73">
        <v>1.5184611655185674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3.6496382540861809</v>
      </c>
      <c r="BA73">
        <v>3.1792944374999998</v>
      </c>
      <c r="BB73">
        <v>2.721793204633205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68.217914385191548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2.7999984549182404</v>
      </c>
      <c r="L74">
        <v>2.0902025137429545</v>
      </c>
      <c r="M74">
        <v>1.3300816204906205</v>
      </c>
      <c r="N74">
        <v>2.7899941123213066</v>
      </c>
      <c r="O74">
        <v>3.0999348957234445</v>
      </c>
      <c r="P74">
        <v>4.8102931273980811</v>
      </c>
      <c r="Q74">
        <v>0.41004236729100041</v>
      </c>
      <c r="R74">
        <v>0.63965040036815457</v>
      </c>
      <c r="S74">
        <v>0.62971620560747665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4.5553848460006217</v>
      </c>
      <c r="AC74">
        <v>2.9230632404167398</v>
      </c>
      <c r="AD74">
        <v>1.7715380063150468</v>
      </c>
      <c r="AE74">
        <v>4.9349985860408179</v>
      </c>
      <c r="AF74">
        <v>0</v>
      </c>
      <c r="AG74">
        <v>4.7332821142545107</v>
      </c>
      <c r="AH74">
        <v>12.565272161757491</v>
      </c>
      <c r="AI74">
        <v>0.35861088753050141</v>
      </c>
      <c r="AJ74">
        <v>0</v>
      </c>
      <c r="AK74">
        <v>0</v>
      </c>
      <c r="AL74">
        <v>0</v>
      </c>
      <c r="AM74">
        <v>1.5184611655185674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3.6496382540861809</v>
      </c>
      <c r="BA74">
        <v>3.1792944374999998</v>
      </c>
      <c r="BB74">
        <v>2.721793204633205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68.808070226168709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2.77998394661476</v>
      </c>
      <c r="L75">
        <v>2.4998500669149304</v>
      </c>
      <c r="M75">
        <v>1.3300816204906205</v>
      </c>
      <c r="N75">
        <v>2.7899941123213066</v>
      </c>
      <c r="O75">
        <v>3.0999348957234445</v>
      </c>
      <c r="P75">
        <v>5.0098695301230833</v>
      </c>
      <c r="Q75">
        <v>0.41004236729100041</v>
      </c>
      <c r="R75">
        <v>0.63965040036815457</v>
      </c>
      <c r="S75">
        <v>0.62971620560747665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2.9230632404167398</v>
      </c>
      <c r="AD75">
        <v>1.7715380063150468</v>
      </c>
      <c r="AE75">
        <v>4.9349985860408179</v>
      </c>
      <c r="AF75">
        <v>0</v>
      </c>
      <c r="AG75">
        <v>4.7332821142545107</v>
      </c>
      <c r="AH75">
        <v>12.565272161757491</v>
      </c>
      <c r="AI75">
        <v>0.35861088753050141</v>
      </c>
      <c r="AJ75">
        <v>0</v>
      </c>
      <c r="AK75">
        <v>0</v>
      </c>
      <c r="AL75">
        <v>0</v>
      </c>
      <c r="AM75">
        <v>1.5184611655185674</v>
      </c>
      <c r="AN75">
        <v>0</v>
      </c>
      <c r="AO75">
        <v>0</v>
      </c>
      <c r="AP75">
        <v>0</v>
      </c>
      <c r="AQ75">
        <v>1.0566220420906556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3.6496382540861809</v>
      </c>
      <c r="BA75">
        <v>3.1792944374999998</v>
      </c>
      <c r="BB75">
        <v>2.721793204633205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70.453901715852865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2.8000159991594877</v>
      </c>
      <c r="L76">
        <v>2.8398642992974001</v>
      </c>
      <c r="M76">
        <v>1.3300816204906205</v>
      </c>
      <c r="N76">
        <v>2.7899941123213066</v>
      </c>
      <c r="O76">
        <v>3.0999348957234445</v>
      </c>
      <c r="P76">
        <v>5.0398324563911929</v>
      </c>
      <c r="Q76">
        <v>0.41004236729100041</v>
      </c>
      <c r="R76">
        <v>0.63960807989578805</v>
      </c>
      <c r="S76">
        <v>0.62971620560747665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2.9230632404167398</v>
      </c>
      <c r="AD76">
        <v>1.7715380063150468</v>
      </c>
      <c r="AE76">
        <v>4.9349985860408179</v>
      </c>
      <c r="AF76">
        <v>0.67623805477513277</v>
      </c>
      <c r="AG76">
        <v>4.7332821142545107</v>
      </c>
      <c r="AH76">
        <v>12.565272161757491</v>
      </c>
      <c r="AI76">
        <v>0.35861088753050141</v>
      </c>
      <c r="AJ76">
        <v>0</v>
      </c>
      <c r="AK76">
        <v>0</v>
      </c>
      <c r="AL76">
        <v>0</v>
      </c>
      <c r="AM76">
        <v>1.5184611655185674</v>
      </c>
      <c r="AN76">
        <v>0</v>
      </c>
      <c r="AO76">
        <v>0</v>
      </c>
      <c r="AP76">
        <v>0</v>
      </c>
      <c r="AQ76">
        <v>2.1132438648618987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4.8600000000000003</v>
      </c>
      <c r="BA76">
        <v>3.1792944374999998</v>
      </c>
      <c r="BB76">
        <v>2.721793204633205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73.787090230036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2.8000159991594877</v>
      </c>
      <c r="L77">
        <v>2.8498898757856193</v>
      </c>
      <c r="M77">
        <v>1.3300816204906205</v>
      </c>
      <c r="N77">
        <v>2.7899941123213066</v>
      </c>
      <c r="O77">
        <v>3.0999348957234445</v>
      </c>
      <c r="P77">
        <v>5.0398324563911929</v>
      </c>
      <c r="Q77">
        <v>0.41004236729100041</v>
      </c>
      <c r="R77">
        <v>0.54000851204819289</v>
      </c>
      <c r="S77">
        <v>0.62971620560747665</v>
      </c>
      <c r="T77">
        <v>0.75074270833333345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0.67623805477513277</v>
      </c>
      <c r="AG77">
        <v>4.7332821142545107</v>
      </c>
      <c r="AH77">
        <v>12.565272161757491</v>
      </c>
      <c r="AI77">
        <v>0.51230135467217031</v>
      </c>
      <c r="AJ77">
        <v>0</v>
      </c>
      <c r="AK77">
        <v>0</v>
      </c>
      <c r="AL77">
        <v>0</v>
      </c>
      <c r="AM77">
        <v>1.5184611655185674</v>
      </c>
      <c r="AN77">
        <v>0</v>
      </c>
      <c r="AO77">
        <v>0</v>
      </c>
      <c r="AP77">
        <v>0</v>
      </c>
      <c r="AQ77">
        <v>3.1867719245445509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4.8600000000000003</v>
      </c>
      <c r="BA77">
        <v>3.2192855625000001</v>
      </c>
      <c r="BB77">
        <v>2.721793204633205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75.031622929238154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2.8000159991594877</v>
      </c>
      <c r="L78">
        <v>2.8498898757856193</v>
      </c>
      <c r="M78">
        <v>1.3300816204906205</v>
      </c>
      <c r="N78">
        <v>2.7899941123213066</v>
      </c>
      <c r="O78">
        <v>3.0999348957234445</v>
      </c>
      <c r="P78">
        <v>5.0398324563911929</v>
      </c>
      <c r="Q78">
        <v>0.36006330968766542</v>
      </c>
      <c r="R78">
        <v>0.62007422066115692</v>
      </c>
      <c r="S78">
        <v>0.54011971254355406</v>
      </c>
      <c r="T78">
        <v>0.75074270833333345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0.67623805477513277</v>
      </c>
      <c r="AG78">
        <v>4.7332821142545107</v>
      </c>
      <c r="AH78">
        <v>12.565272161757491</v>
      </c>
      <c r="AI78">
        <v>0.76845198862252839</v>
      </c>
      <c r="AJ78">
        <v>0</v>
      </c>
      <c r="AK78">
        <v>0</v>
      </c>
      <c r="AL78">
        <v>0</v>
      </c>
      <c r="AM78">
        <v>1.5215348699461069</v>
      </c>
      <c r="AN78">
        <v>0</v>
      </c>
      <c r="AO78">
        <v>0</v>
      </c>
      <c r="AP78">
        <v>0</v>
      </c>
      <c r="AQ78">
        <v>4.3617355414806509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2.721793204633205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77.630133408386911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2.8000159991594877</v>
      </c>
      <c r="L79">
        <v>1.4899330522479888</v>
      </c>
      <c r="M79">
        <v>1.5694492868328869</v>
      </c>
      <c r="N79">
        <v>2.7899941123213066</v>
      </c>
      <c r="O79">
        <v>3.0999348957234445</v>
      </c>
      <c r="P79">
        <v>5.0398324563911929</v>
      </c>
      <c r="Q79">
        <v>0.41004236729100041</v>
      </c>
      <c r="R79">
        <v>0.62007422066115692</v>
      </c>
      <c r="S79">
        <v>0.61994098623853211</v>
      </c>
      <c r="T79">
        <v>0.75074270833333345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0.67623805477513277</v>
      </c>
      <c r="AG79">
        <v>4.7332821142545107</v>
      </c>
      <c r="AH79">
        <v>12.565272161757491</v>
      </c>
      <c r="AI79">
        <v>4.9349985484125849</v>
      </c>
      <c r="AJ79">
        <v>0</v>
      </c>
      <c r="AK79">
        <v>0</v>
      </c>
      <c r="AL79">
        <v>0</v>
      </c>
      <c r="AM79">
        <v>1.5215348699461069</v>
      </c>
      <c r="AN79">
        <v>0</v>
      </c>
      <c r="AO79">
        <v>0</v>
      </c>
      <c r="AP79">
        <v>0</v>
      </c>
      <c r="AQ79">
        <v>4.3617355414806509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2.721793204633205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80.805891142279918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2.8000159991594877</v>
      </c>
      <c r="L80">
        <v>1.4899330522479888</v>
      </c>
      <c r="M80">
        <v>1.6897553819043694</v>
      </c>
      <c r="N80">
        <v>2.7899941123213066</v>
      </c>
      <c r="O80">
        <v>3.0999348957234445</v>
      </c>
      <c r="P80">
        <v>5.0398324563911929</v>
      </c>
      <c r="Q80">
        <v>0.40991045188284514</v>
      </c>
      <c r="R80">
        <v>0.62010965190604539</v>
      </c>
      <c r="S80">
        <v>0.61994098623853211</v>
      </c>
      <c r="T80">
        <v>0.75074270833333345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0.67623805477513277</v>
      </c>
      <c r="AG80">
        <v>4.7332821142545107</v>
      </c>
      <c r="AH80">
        <v>12.565272161757491</v>
      </c>
      <c r="AI80">
        <v>4.9349985484125849</v>
      </c>
      <c r="AJ80">
        <v>0</v>
      </c>
      <c r="AK80">
        <v>0</v>
      </c>
      <c r="AL80">
        <v>0</v>
      </c>
      <c r="AM80">
        <v>1.5215348699461069</v>
      </c>
      <c r="AN80">
        <v>0</v>
      </c>
      <c r="AO80">
        <v>0</v>
      </c>
      <c r="AP80">
        <v>0</v>
      </c>
      <c r="AQ80">
        <v>4.3617355414806509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2.721793204633205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80.926100753188138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2.7899500502578487</v>
      </c>
      <c r="L81">
        <v>1.4899330522479888</v>
      </c>
      <c r="M81">
        <v>1.9301466810879369</v>
      </c>
      <c r="N81">
        <v>2.7899941123213066</v>
      </c>
      <c r="O81">
        <v>3.0999348957234445</v>
      </c>
      <c r="P81">
        <v>5.0398324563911929</v>
      </c>
      <c r="Q81">
        <v>0.40991045188284514</v>
      </c>
      <c r="R81">
        <v>0.62010965190604539</v>
      </c>
      <c r="S81">
        <v>0.61994098623853211</v>
      </c>
      <c r="T81">
        <v>0.75074270833333345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0.67623805477513277</v>
      </c>
      <c r="AG81">
        <v>4.7332821142545107</v>
      </c>
      <c r="AH81">
        <v>12.565272161757491</v>
      </c>
      <c r="AI81">
        <v>4.9349985484125849</v>
      </c>
      <c r="AJ81">
        <v>0</v>
      </c>
      <c r="AK81">
        <v>0</v>
      </c>
      <c r="AL81">
        <v>0</v>
      </c>
      <c r="AM81">
        <v>1.5215348699461069</v>
      </c>
      <c r="AN81">
        <v>0</v>
      </c>
      <c r="AO81">
        <v>0</v>
      </c>
      <c r="AP81">
        <v>0</v>
      </c>
      <c r="AQ81">
        <v>4.3617355414806509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81.156426103470068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2.7899500502578487</v>
      </c>
      <c r="L82">
        <v>1.4899330522479888</v>
      </c>
      <c r="M82">
        <v>1.9301466810879369</v>
      </c>
      <c r="N82">
        <v>2.7899941123213066</v>
      </c>
      <c r="O82">
        <v>3.0999348957234445</v>
      </c>
      <c r="P82">
        <v>5.0398324563911929</v>
      </c>
      <c r="Q82">
        <v>0.40991045188284514</v>
      </c>
      <c r="R82">
        <v>0.61991710990990989</v>
      </c>
      <c r="S82">
        <v>0.61994098623853211</v>
      </c>
      <c r="T82">
        <v>0.75074270833333345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0.67623805477513277</v>
      </c>
      <c r="AG82">
        <v>4.7332821142545107</v>
      </c>
      <c r="AH82">
        <v>12.565272161757491</v>
      </c>
      <c r="AI82">
        <v>4.9349985484125849</v>
      </c>
      <c r="AJ82">
        <v>0</v>
      </c>
      <c r="AK82">
        <v>0</v>
      </c>
      <c r="AL82">
        <v>0</v>
      </c>
      <c r="AM82">
        <v>1.5215348699461069</v>
      </c>
      <c r="AN82">
        <v>0</v>
      </c>
      <c r="AO82">
        <v>0</v>
      </c>
      <c r="AP82">
        <v>0</v>
      </c>
      <c r="AQ82">
        <v>4.3617355414806509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81.156233561473925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2.7899500502578487</v>
      </c>
      <c r="L83">
        <v>1.4899330522479888</v>
      </c>
      <c r="M83">
        <v>1.9301466810879369</v>
      </c>
      <c r="N83">
        <v>2.7899941123213066</v>
      </c>
      <c r="O83">
        <v>3.0999348957234445</v>
      </c>
      <c r="P83">
        <v>5.0398324563911929</v>
      </c>
      <c r="Q83">
        <v>0.40991045188284514</v>
      </c>
      <c r="R83">
        <v>0.62005299009900983</v>
      </c>
      <c r="S83">
        <v>0.61994098623853211</v>
      </c>
      <c r="T83">
        <v>0.75074270833333345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0.67623805477513277</v>
      </c>
      <c r="AG83">
        <v>4.7332821142545107</v>
      </c>
      <c r="AH83">
        <v>12.565272161757491</v>
      </c>
      <c r="AI83">
        <v>4.9349985484125849</v>
      </c>
      <c r="AJ83">
        <v>0</v>
      </c>
      <c r="AK83">
        <v>0</v>
      </c>
      <c r="AL83">
        <v>0</v>
      </c>
      <c r="AM83">
        <v>1.5215348699461069</v>
      </c>
      <c r="AN83">
        <v>0</v>
      </c>
      <c r="AO83">
        <v>0</v>
      </c>
      <c r="AP83">
        <v>0</v>
      </c>
      <c r="AQ83">
        <v>4.3617355414806509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81.156369441663031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2.7899500502578487</v>
      </c>
      <c r="L84">
        <v>1.4899330522479888</v>
      </c>
      <c r="M84">
        <v>1.9301466810879369</v>
      </c>
      <c r="N84">
        <v>2.7899941123213066</v>
      </c>
      <c r="O84">
        <v>3.0999348957234445</v>
      </c>
      <c r="P84">
        <v>5.0398324563911929</v>
      </c>
      <c r="Q84">
        <v>0.40991045188284514</v>
      </c>
      <c r="R84">
        <v>0.6200575635391925</v>
      </c>
      <c r="S84">
        <v>0.61994098623853211</v>
      </c>
      <c r="T84">
        <v>0.75074270833333345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0.67623805477513277</v>
      </c>
      <c r="AG84">
        <v>4.7332821142545107</v>
      </c>
      <c r="AH84">
        <v>12.565272161757491</v>
      </c>
      <c r="AI84">
        <v>4.9349985484125849</v>
      </c>
      <c r="AJ84">
        <v>0</v>
      </c>
      <c r="AK84">
        <v>0</v>
      </c>
      <c r="AL84">
        <v>0</v>
      </c>
      <c r="AM84">
        <v>1.5215348699461069</v>
      </c>
      <c r="AN84">
        <v>0</v>
      </c>
      <c r="AO84">
        <v>0</v>
      </c>
      <c r="AP84">
        <v>0</v>
      </c>
      <c r="AQ84">
        <v>4.3617355414806509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81.156374015103211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2.7899500502578487</v>
      </c>
      <c r="L85">
        <v>1.4899330522479888</v>
      </c>
      <c r="M85">
        <v>1.9301466810879369</v>
      </c>
      <c r="N85">
        <v>2.7899941123213066</v>
      </c>
      <c r="O85">
        <v>3.0999348957234445</v>
      </c>
      <c r="P85">
        <v>5.0398324563911929</v>
      </c>
      <c r="Q85">
        <v>0.40991045188284514</v>
      </c>
      <c r="R85">
        <v>0.6200575635391925</v>
      </c>
      <c r="S85">
        <v>0.61994098623853211</v>
      </c>
      <c r="T85">
        <v>0.75074270833333345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0.67623805477513277</v>
      </c>
      <c r="AG85">
        <v>4.7332821142545107</v>
      </c>
      <c r="AH85">
        <v>12.565272161757491</v>
      </c>
      <c r="AI85">
        <v>0.76845198862252839</v>
      </c>
      <c r="AJ85">
        <v>0</v>
      </c>
      <c r="AK85">
        <v>0</v>
      </c>
      <c r="AL85">
        <v>0</v>
      </c>
      <c r="AM85">
        <v>1.5215348699461069</v>
      </c>
      <c r="AN85">
        <v>0</v>
      </c>
      <c r="AO85">
        <v>0</v>
      </c>
      <c r="AP85">
        <v>0</v>
      </c>
      <c r="AQ85">
        <v>4.3617355414806509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3.2892700312500001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76.989827455313147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2.7899500502578487</v>
      </c>
      <c r="L86">
        <v>1.4899330522479888</v>
      </c>
      <c r="M86">
        <v>1.9301466810879369</v>
      </c>
      <c r="N86">
        <v>2.7899941123213066</v>
      </c>
      <c r="O86">
        <v>3.0999348957234445</v>
      </c>
      <c r="P86">
        <v>5.0398324563911929</v>
      </c>
      <c r="Q86">
        <v>0.40991045188284514</v>
      </c>
      <c r="R86">
        <v>0.61992889386115901</v>
      </c>
      <c r="S86">
        <v>0.61994098623853211</v>
      </c>
      <c r="T86">
        <v>0.75074270833333345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3.5430759285052078</v>
      </c>
      <c r="AE86">
        <v>4.9349985860408179</v>
      </c>
      <c r="AF86">
        <v>0.67623805477513277</v>
      </c>
      <c r="AG86">
        <v>4.7332821142545107</v>
      </c>
      <c r="AH86">
        <v>12.565272161757491</v>
      </c>
      <c r="AI86">
        <v>0.32018840090226525</v>
      </c>
      <c r="AJ86">
        <v>0</v>
      </c>
      <c r="AK86">
        <v>0</v>
      </c>
      <c r="AL86">
        <v>0</v>
      </c>
      <c r="AM86">
        <v>1.5184611655185674</v>
      </c>
      <c r="AN86">
        <v>0</v>
      </c>
      <c r="AO86">
        <v>0</v>
      </c>
      <c r="AP86">
        <v>0</v>
      </c>
      <c r="AQ86">
        <v>4.226487949043209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4.8600000000000003</v>
      </c>
      <c r="BA86">
        <v>3.2892700312500001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76.135035007068325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2.7899500502578487</v>
      </c>
      <c r="L87">
        <v>1.4899330522479888</v>
      </c>
      <c r="M87">
        <v>1.9301466810879369</v>
      </c>
      <c r="N87">
        <v>2.7899941123213066</v>
      </c>
      <c r="O87">
        <v>3.0999348957234445</v>
      </c>
      <c r="P87">
        <v>5.0398324563911929</v>
      </c>
      <c r="Q87">
        <v>0.40991045188284514</v>
      </c>
      <c r="R87">
        <v>0.61992889386115901</v>
      </c>
      <c r="S87">
        <v>0.61994098623853211</v>
      </c>
      <c r="T87">
        <v>0.75074270833333345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3.5430759285052078</v>
      </c>
      <c r="AE87">
        <v>4.9349985860408179</v>
      </c>
      <c r="AF87">
        <v>0.67623805477513277</v>
      </c>
      <c r="AG87">
        <v>4.7332821142545107</v>
      </c>
      <c r="AH87">
        <v>12.565272161757491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0</v>
      </c>
      <c r="AO87">
        <v>0</v>
      </c>
      <c r="AP87">
        <v>0</v>
      </c>
      <c r="AQ87">
        <v>4.226487949043209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4.8600000000000003</v>
      </c>
      <c r="BA87">
        <v>3.2892700312500001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75.814846606166057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2.7899500502578487</v>
      </c>
      <c r="L88">
        <v>1.4899330522479888</v>
      </c>
      <c r="M88">
        <v>1.9301466810879369</v>
      </c>
      <c r="N88">
        <v>2.7899941123213066</v>
      </c>
      <c r="O88">
        <v>3.0999348957234445</v>
      </c>
      <c r="P88">
        <v>5.0398324563911929</v>
      </c>
      <c r="Q88">
        <v>0.40991045188284514</v>
      </c>
      <c r="R88">
        <v>0.61992889386115901</v>
      </c>
      <c r="S88">
        <v>0.61994098623853211</v>
      </c>
      <c r="T88">
        <v>0.75074270833333345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3.5430759285052078</v>
      </c>
      <c r="AE88">
        <v>4.9349985860408179</v>
      </c>
      <c r="AF88">
        <v>0.67623805477513277</v>
      </c>
      <c r="AG88">
        <v>4.7332821142545107</v>
      </c>
      <c r="AH88">
        <v>12.565272161757491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0</v>
      </c>
      <c r="AO88">
        <v>0</v>
      </c>
      <c r="AP88">
        <v>0</v>
      </c>
      <c r="AQ88">
        <v>4.226487949043209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4.8600000000000003</v>
      </c>
      <c r="BA88">
        <v>3.2892700312500001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75.814846606166057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2.7899500502578487</v>
      </c>
      <c r="L89">
        <v>1.4899330522479888</v>
      </c>
      <c r="M89">
        <v>1.9301466810879369</v>
      </c>
      <c r="N89">
        <v>2.7899941123213066</v>
      </c>
      <c r="O89">
        <v>3.0999348957234445</v>
      </c>
      <c r="P89">
        <v>5.0398324563911929</v>
      </c>
      <c r="Q89">
        <v>0.40991045188284514</v>
      </c>
      <c r="R89">
        <v>0.61992889386115901</v>
      </c>
      <c r="S89">
        <v>0.61994098623853211</v>
      </c>
      <c r="T89">
        <v>0.75074270833333345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3.5430759285052078</v>
      </c>
      <c r="AE89">
        <v>4.9349985860408179</v>
      </c>
      <c r="AF89">
        <v>0.67623805477513277</v>
      </c>
      <c r="AG89">
        <v>4.7332821142545107</v>
      </c>
      <c r="AH89">
        <v>12.565272161757491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0</v>
      </c>
      <c r="AO89">
        <v>0</v>
      </c>
      <c r="AP89">
        <v>0</v>
      </c>
      <c r="AQ89">
        <v>4.226487949043209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4.8600000000000003</v>
      </c>
      <c r="BA89">
        <v>3.2892700312500001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75.814846606166057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2.7899500502578487</v>
      </c>
      <c r="L90">
        <v>1.4899330522479888</v>
      </c>
      <c r="M90">
        <v>1.9301466810879369</v>
      </c>
      <c r="N90">
        <v>2.7899941123213066</v>
      </c>
      <c r="O90">
        <v>3.0999348957234445</v>
      </c>
      <c r="P90">
        <v>5.0398324563911929</v>
      </c>
      <c r="Q90">
        <v>0.40991045188284514</v>
      </c>
      <c r="R90">
        <v>0.61992889386115901</v>
      </c>
      <c r="S90">
        <v>0.61994098623853211</v>
      </c>
      <c r="T90">
        <v>0.75074270833333345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0.67623805477513277</v>
      </c>
      <c r="AG90">
        <v>4.7332821142545107</v>
      </c>
      <c r="AH90">
        <v>12.565272161757491</v>
      </c>
      <c r="AI90">
        <v>0</v>
      </c>
      <c r="AJ90">
        <v>0</v>
      </c>
      <c r="AK90">
        <v>0</v>
      </c>
      <c r="AL90">
        <v>0</v>
      </c>
      <c r="AM90">
        <v>1.5215348699461069</v>
      </c>
      <c r="AN90">
        <v>0</v>
      </c>
      <c r="AO90">
        <v>0</v>
      </c>
      <c r="AP90">
        <v>0</v>
      </c>
      <c r="AQ90">
        <v>4.3617355414806509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3.2892700312500001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76.221246797012583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2.7899500502578487</v>
      </c>
      <c r="L91">
        <v>1.4899330522479888</v>
      </c>
      <c r="M91">
        <v>1.9301466810879369</v>
      </c>
      <c r="N91">
        <v>2.7899941123213066</v>
      </c>
      <c r="O91">
        <v>3.0999348957234445</v>
      </c>
      <c r="P91">
        <v>5.0398324563911929</v>
      </c>
      <c r="Q91">
        <v>0.40991045188284514</v>
      </c>
      <c r="R91">
        <v>0.61992889386115901</v>
      </c>
      <c r="S91">
        <v>0.61994098623853211</v>
      </c>
      <c r="T91">
        <v>0.75074270833333345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0.67623805477513277</v>
      </c>
      <c r="AG91">
        <v>4.7332821142545107</v>
      </c>
      <c r="AH91">
        <v>12.565272161757491</v>
      </c>
      <c r="AI91">
        <v>0</v>
      </c>
      <c r="AJ91">
        <v>0</v>
      </c>
      <c r="AK91">
        <v>0</v>
      </c>
      <c r="AL91">
        <v>0</v>
      </c>
      <c r="AM91">
        <v>1.5215348699461069</v>
      </c>
      <c r="AN91">
        <v>0</v>
      </c>
      <c r="AO91">
        <v>0</v>
      </c>
      <c r="AP91">
        <v>0</v>
      </c>
      <c r="AQ91">
        <v>4.3617355414806509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3.2892700312500001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76.221246797012583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2.7899500502578487</v>
      </c>
      <c r="L92">
        <v>1.4899330522479888</v>
      </c>
      <c r="M92">
        <v>1.9301466810879369</v>
      </c>
      <c r="N92">
        <v>2.7899941123213066</v>
      </c>
      <c r="O92">
        <v>3.0999348957234445</v>
      </c>
      <c r="P92">
        <v>5.0398324563911929</v>
      </c>
      <c r="Q92">
        <v>0.40991045188284514</v>
      </c>
      <c r="R92">
        <v>0.61992889386115901</v>
      </c>
      <c r="S92">
        <v>0.61994098623853211</v>
      </c>
      <c r="T92">
        <v>0.75074270833333345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0.67623805477513277</v>
      </c>
      <c r="AG92">
        <v>4.7332821142545107</v>
      </c>
      <c r="AH92">
        <v>12.565272161757491</v>
      </c>
      <c r="AI92">
        <v>0</v>
      </c>
      <c r="AJ92">
        <v>0</v>
      </c>
      <c r="AK92">
        <v>0</v>
      </c>
      <c r="AL92">
        <v>0</v>
      </c>
      <c r="AM92">
        <v>1.5215348699461069</v>
      </c>
      <c r="AN92">
        <v>0</v>
      </c>
      <c r="AO92">
        <v>0</v>
      </c>
      <c r="AP92">
        <v>0</v>
      </c>
      <c r="AQ92">
        <v>4.3617355414806509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3.2892700312500001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76.221246797012583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2.7899500502578487</v>
      </c>
      <c r="L93">
        <v>1.4899330522479888</v>
      </c>
      <c r="M93">
        <v>1.9301466810879369</v>
      </c>
      <c r="N93">
        <v>2.7899941123213066</v>
      </c>
      <c r="O93">
        <v>3.0999348957234445</v>
      </c>
      <c r="P93">
        <v>5.0398324563911929</v>
      </c>
      <c r="Q93">
        <v>0.40991045188284514</v>
      </c>
      <c r="R93">
        <v>0.61992889386115901</v>
      </c>
      <c r="S93">
        <v>0.61994098623853211</v>
      </c>
      <c r="T93">
        <v>0.75074270833333345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0.67623805477513277</v>
      </c>
      <c r="AG93">
        <v>4.7332821142545107</v>
      </c>
      <c r="AH93">
        <v>12.565272161757491</v>
      </c>
      <c r="AI93">
        <v>0</v>
      </c>
      <c r="AJ93">
        <v>0</v>
      </c>
      <c r="AK93">
        <v>0</v>
      </c>
      <c r="AL93">
        <v>0</v>
      </c>
      <c r="AM93">
        <v>1.5215348699461069</v>
      </c>
      <c r="AN93">
        <v>0</v>
      </c>
      <c r="AO93">
        <v>0</v>
      </c>
      <c r="AP93">
        <v>0</v>
      </c>
      <c r="AQ93">
        <v>4.3617355414806509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3.2892700312500001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76.221246797012583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2.7899500502578487</v>
      </c>
      <c r="L94">
        <v>1.4899330522479888</v>
      </c>
      <c r="M94">
        <v>1.9301466810879369</v>
      </c>
      <c r="N94">
        <v>2.7899941123213066</v>
      </c>
      <c r="O94">
        <v>3.0999348957234445</v>
      </c>
      <c r="P94">
        <v>5.0398324563911929</v>
      </c>
      <c r="Q94">
        <v>0.40991045188284514</v>
      </c>
      <c r="R94">
        <v>0.61992889386115901</v>
      </c>
      <c r="S94">
        <v>0.61994098623853211</v>
      </c>
      <c r="T94">
        <v>0.75074270833333345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3.5430759285052078</v>
      </c>
      <c r="AE94">
        <v>4.9349985860408179</v>
      </c>
      <c r="AF94">
        <v>0.67623805477513277</v>
      </c>
      <c r="AG94">
        <v>4.7332821142545107</v>
      </c>
      <c r="AH94">
        <v>12.565272161757491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0</v>
      </c>
      <c r="AO94">
        <v>0</v>
      </c>
      <c r="AP94">
        <v>0</v>
      </c>
      <c r="AQ94">
        <v>3.1698660166122608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4.8600000000000003</v>
      </c>
      <c r="BA94">
        <v>3.2892700312500001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74.758224673735114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2.7899500502578487</v>
      </c>
      <c r="L95">
        <v>1.4899330522479888</v>
      </c>
      <c r="M95">
        <v>1.9301466810879369</v>
      </c>
      <c r="N95">
        <v>2.7899941123213066</v>
      </c>
      <c r="O95">
        <v>3.0999348957234445</v>
      </c>
      <c r="P95">
        <v>5.0398324563911929</v>
      </c>
      <c r="Q95">
        <v>0.40991045188284514</v>
      </c>
      <c r="R95">
        <v>0.61992889386115901</v>
      </c>
      <c r="S95">
        <v>0.61994098623853211</v>
      </c>
      <c r="T95">
        <v>0.75074270833333345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3.5430759285052078</v>
      </c>
      <c r="AE95">
        <v>4.9349985860408179</v>
      </c>
      <c r="AF95">
        <v>0.67623805477513277</v>
      </c>
      <c r="AG95">
        <v>4.7332821142545107</v>
      </c>
      <c r="AH95">
        <v>12.565272161757491</v>
      </c>
      <c r="AI95">
        <v>0.32018840090226525</v>
      </c>
      <c r="AJ95">
        <v>0</v>
      </c>
      <c r="AK95">
        <v>0</v>
      </c>
      <c r="AL95">
        <v>0</v>
      </c>
      <c r="AM95">
        <v>1.5184611655185674</v>
      </c>
      <c r="AN95">
        <v>0</v>
      </c>
      <c r="AO95">
        <v>0</v>
      </c>
      <c r="AP95">
        <v>0</v>
      </c>
      <c r="AQ95">
        <v>3.1698660166122608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4.8600000000000003</v>
      </c>
      <c r="BA95">
        <v>3.2892700312500001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75.078413074637382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2.7899500502578487</v>
      </c>
      <c r="L96">
        <v>1.4899330522479888</v>
      </c>
      <c r="M96">
        <v>1.9301466810879369</v>
      </c>
      <c r="N96">
        <v>2.7899941123213066</v>
      </c>
      <c r="O96">
        <v>3.0999348957234445</v>
      </c>
      <c r="P96">
        <v>5.0398324563911929</v>
      </c>
      <c r="Q96">
        <v>0.40991045188284514</v>
      </c>
      <c r="R96">
        <v>0.61992889386115901</v>
      </c>
      <c r="S96">
        <v>0.61994098623853211</v>
      </c>
      <c r="T96">
        <v>0.75074270833333345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3.5430759285052078</v>
      </c>
      <c r="AE96">
        <v>4.9349985860408179</v>
      </c>
      <c r="AF96">
        <v>0.67623805477513277</v>
      </c>
      <c r="AG96">
        <v>4.7332821142545107</v>
      </c>
      <c r="AH96">
        <v>12.565272161757491</v>
      </c>
      <c r="AI96">
        <v>1.6009416574255098</v>
      </c>
      <c r="AJ96">
        <v>0</v>
      </c>
      <c r="AK96">
        <v>0</v>
      </c>
      <c r="AL96">
        <v>0</v>
      </c>
      <c r="AM96">
        <v>1.5184611655185674</v>
      </c>
      <c r="AN96">
        <v>0</v>
      </c>
      <c r="AO96">
        <v>0</v>
      </c>
      <c r="AP96">
        <v>0</v>
      </c>
      <c r="AQ96">
        <v>3.1698660166122608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4.8600000000000003</v>
      </c>
      <c r="BA96">
        <v>3.2892700312500001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76.359166331160623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2.7899500502578487</v>
      </c>
      <c r="L97">
        <v>1.4899330522479888</v>
      </c>
      <c r="M97">
        <v>1.6099621628065397</v>
      </c>
      <c r="N97">
        <v>2.7899941123213066</v>
      </c>
      <c r="O97">
        <v>3.0999348957234445</v>
      </c>
      <c r="P97">
        <v>5.0398324563911929</v>
      </c>
      <c r="Q97">
        <v>0.40991045188284514</v>
      </c>
      <c r="R97">
        <v>0.61992889386115901</v>
      </c>
      <c r="S97">
        <v>0.61994098623853211</v>
      </c>
      <c r="T97">
        <v>0.75074270833333345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3.5430759285052078</v>
      </c>
      <c r="AE97">
        <v>4.9349985860408179</v>
      </c>
      <c r="AF97">
        <v>0.67623805477513277</v>
      </c>
      <c r="AG97">
        <v>4.7332821142545107</v>
      </c>
      <c r="AH97">
        <v>10.471060121689288</v>
      </c>
      <c r="AI97">
        <v>1.6009416574255098</v>
      </c>
      <c r="AJ97">
        <v>0</v>
      </c>
      <c r="AK97">
        <v>0</v>
      </c>
      <c r="AL97">
        <v>0</v>
      </c>
      <c r="AM97">
        <v>1.5184611655185674</v>
      </c>
      <c r="AN97">
        <v>0</v>
      </c>
      <c r="AO97">
        <v>0</v>
      </c>
      <c r="AP97">
        <v>0</v>
      </c>
      <c r="AQ97">
        <v>3.1698660166122608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4.8600000000000003</v>
      </c>
      <c r="BA97">
        <v>2.7800194708171206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73.435519212378153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2.7899500502578487</v>
      </c>
      <c r="L98">
        <v>1.4899330522479888</v>
      </c>
      <c r="M98">
        <v>1.6099621628065397</v>
      </c>
      <c r="N98">
        <v>2.7899941123213066</v>
      </c>
      <c r="O98">
        <v>3.0999348957234445</v>
      </c>
      <c r="P98">
        <v>5.0398324563911929</v>
      </c>
      <c r="Q98">
        <v>0.40991045188284514</v>
      </c>
      <c r="R98">
        <v>0.61992889386115901</v>
      </c>
      <c r="S98">
        <v>0.61994098623853211</v>
      </c>
      <c r="T98">
        <v>0.75074270833333345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3.5430759285052078</v>
      </c>
      <c r="AE98">
        <v>4.9349985860408179</v>
      </c>
      <c r="AF98">
        <v>0.67623805477513277</v>
      </c>
      <c r="AG98">
        <v>4.7332821142545107</v>
      </c>
      <c r="AH98">
        <v>6.7828729453602952</v>
      </c>
      <c r="AI98">
        <v>1.6009416574255098</v>
      </c>
      <c r="AJ98">
        <v>0</v>
      </c>
      <c r="AK98">
        <v>0</v>
      </c>
      <c r="AL98">
        <v>0</v>
      </c>
      <c r="AM98">
        <v>1.5184611655185674</v>
      </c>
      <c r="AN98">
        <v>0</v>
      </c>
      <c r="AO98">
        <v>0</v>
      </c>
      <c r="AP98">
        <v>0</v>
      </c>
      <c r="AQ98">
        <v>2.1132438648618987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4.8600000000000003</v>
      </c>
      <c r="BA98">
        <v>1.8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67.710690413481672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2.0101818181818187E-5</v>
      </c>
      <c r="E99">
        <f t="shared" si="2"/>
        <v>0</v>
      </c>
      <c r="F99">
        <f t="shared" si="2"/>
        <v>0</v>
      </c>
      <c r="G99">
        <f t="shared" si="2"/>
        <v>1.7569017123287672E-5</v>
      </c>
      <c r="H99">
        <f t="shared" si="2"/>
        <v>0</v>
      </c>
      <c r="I99">
        <f t="shared" si="2"/>
        <v>0</v>
      </c>
      <c r="J99">
        <f t="shared" si="2"/>
        <v>4.990556410256411E-5</v>
      </c>
      <c r="K99">
        <f t="shared" si="2"/>
        <v>6.7157423737620264E-2</v>
      </c>
      <c r="L99">
        <f t="shared" si="2"/>
        <v>1.819506962317096E-2</v>
      </c>
      <c r="M99">
        <f t="shared" si="2"/>
        <v>3.2868098520621176E-2</v>
      </c>
      <c r="N99">
        <f t="shared" si="2"/>
        <v>6.694772943801168E-2</v>
      </c>
      <c r="O99">
        <f t="shared" si="2"/>
        <v>7.4373352112073285E-2</v>
      </c>
      <c r="P99">
        <f t="shared" si="2"/>
        <v>0.11594059319729172</v>
      </c>
      <c r="Q99">
        <f t="shared" si="2"/>
        <v>9.815040099711167E-3</v>
      </c>
      <c r="R99">
        <f t="shared" si="2"/>
        <v>1.5392974491199311E-2</v>
      </c>
      <c r="S99">
        <f t="shared" si="2"/>
        <v>1.5005235348376472E-2</v>
      </c>
      <c r="T99">
        <f t="shared" si="2"/>
        <v>3.1065897164856523E-2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0.10932923630401485</v>
      </c>
      <c r="AC99">
        <f t="shared" si="2"/>
        <v>7.0153517770001894E-2</v>
      </c>
      <c r="AD99">
        <f t="shared" si="2"/>
        <v>5.6417695711066182E-2</v>
      </c>
      <c r="AE99">
        <f t="shared" si="2"/>
        <v>0.11843996606497965</v>
      </c>
      <c r="AF99">
        <f t="shared" si="2"/>
        <v>1.0650749362708349E-2</v>
      </c>
      <c r="AG99">
        <f t="shared" si="2"/>
        <v>0.11359877074210818</v>
      </c>
      <c r="AH99">
        <f t="shared" si="2"/>
        <v>0.20489787444709212</v>
      </c>
      <c r="AI99">
        <f t="shared" si="2"/>
        <v>2.0318638398951469E-2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3.6452289085728284E-2</v>
      </c>
      <c r="AN99">
        <f t="shared" si="2"/>
        <v>4.149642263353678E-4</v>
      </c>
      <c r="AO99">
        <f t="shared" si="2"/>
        <v>0</v>
      </c>
      <c r="AP99">
        <f t="shared" si="2"/>
        <v>0</v>
      </c>
      <c r="AQ99">
        <f t="shared" si="2"/>
        <v>2.3127342035232507E-2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6.9975589308333128E-2</v>
      </c>
      <c r="AZ99">
        <f t="shared" si="2"/>
        <v>5.4750454710187461E-2</v>
      </c>
      <c r="BA99">
        <f t="shared" si="2"/>
        <v>5.3106498618976927E-2</v>
      </c>
      <c r="BB99">
        <f t="shared" si="2"/>
        <v>6.5243694077186803E-2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1.5220078392238539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19.348023999999999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19.348023999999999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18.559601000000001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18.559601000000001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17.723375999999998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17.723375999999998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16.689291000000001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16.689291000000001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15.215408999999999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15.215408999999999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16.839552000000001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16.839552000000001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15.745865999999999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15.745865999999999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14.332090000000001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14.332090000000001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15.172953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15.172953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14.134126999999999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14.134126999999999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14.419625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14.419625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16.553146999999999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16.553146999999999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16.393505999999999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16.393505999999999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16.451492999999999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16.451492999999999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16.818375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16.818375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17.920432000000002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17.920432000000002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18.716215999999999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18.716215999999999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19.348023999999999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19.348023999999999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19.348023999999999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19.348023999999999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19.348023999999999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19.348023999999999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19.348023999999999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19.348023999999999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19.348023999999999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19.348023999999999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19.348023999999999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19.348023999999999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19.348023999999999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18.649858999999999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18.649858999999999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19.348023999999999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19.348023999999999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19.348023999999999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18.130092999999999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18.130092999999999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18.023498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18.023498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19.133521999999999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19.133521999999999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19.084610999999999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19.084610999999999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18.628177000000001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18.628177000000001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19.348023999999999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19.348023999999999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19.348023999999999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19.348023999999999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19.348023999999999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19.348023999999999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19.348023999999999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19.348023999999999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19.348023999999999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19.348023999999999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19.348023999999999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19.348023999999999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19.348023999999999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19.348023999999999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19.348023999999999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19.348023999999999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19.348023999999999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19.348023999999999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19.348023999999999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19.348023999999999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19.348023999999999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19.348023999999999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19.348023999999999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19.348023999999999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19.348023999999999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19.348023999999999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19.348023999999999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19.348023999999999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19.348023999999999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19.348023999999999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19.348023999999999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19.348023999999999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19.348023999999999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19.348023999999999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19.348023999999999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19.348023999999999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19.348023999999999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19.348023999999999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19.348023999999999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19.348023999999999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19.348023999999999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0.45127214874999899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0.45127214874999899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0.34</v>
      </c>
      <c r="E3" s="201">
        <v>0</v>
      </c>
      <c r="F3" s="201">
        <v>0</v>
      </c>
      <c r="G3" s="201">
        <v>0.33</v>
      </c>
      <c r="H3" s="201">
        <v>0</v>
      </c>
      <c r="I3" s="201">
        <v>0</v>
      </c>
      <c r="J3" s="201">
        <v>0.87</v>
      </c>
      <c r="K3" s="201">
        <v>493.27</v>
      </c>
      <c r="L3" s="201">
        <v>0.09</v>
      </c>
      <c r="M3" s="201">
        <v>15.45</v>
      </c>
      <c r="N3" s="201">
        <v>51.81</v>
      </c>
      <c r="O3" s="201">
        <v>72.33</v>
      </c>
      <c r="P3" s="201">
        <v>26.21</v>
      </c>
      <c r="Q3" s="201">
        <v>9.4700000000000006</v>
      </c>
      <c r="R3" s="201">
        <v>9.33</v>
      </c>
      <c r="S3" s="201">
        <v>11.53</v>
      </c>
      <c r="T3" s="201">
        <v>0.69</v>
      </c>
      <c r="U3" s="201">
        <v>57.2</v>
      </c>
      <c r="V3" s="201">
        <v>8.84</v>
      </c>
      <c r="W3" s="201">
        <v>19.72</v>
      </c>
      <c r="X3" s="201">
        <v>42.01</v>
      </c>
      <c r="Y3" s="201">
        <v>0</v>
      </c>
      <c r="Z3">
        <v>0</v>
      </c>
      <c r="AA3" s="201">
        <v>13.67</v>
      </c>
      <c r="AB3" s="201">
        <v>0</v>
      </c>
      <c r="AC3" s="201">
        <v>0</v>
      </c>
      <c r="AD3" s="201">
        <v>0</v>
      </c>
      <c r="AE3" s="201">
        <v>42.18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285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3.08</v>
      </c>
      <c r="BA3" s="201">
        <v>0.94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493.27</v>
      </c>
      <c r="L4" s="201">
        <v>0</v>
      </c>
      <c r="M4" s="201">
        <v>15.68</v>
      </c>
      <c r="N4" s="201">
        <v>51.81</v>
      </c>
      <c r="O4" s="201">
        <v>72.33</v>
      </c>
      <c r="P4" s="201">
        <v>26.54</v>
      </c>
      <c r="Q4" s="201">
        <v>9.4700000000000006</v>
      </c>
      <c r="R4" s="201">
        <v>9.33</v>
      </c>
      <c r="S4" s="201">
        <v>11.53</v>
      </c>
      <c r="T4" s="201">
        <v>0.69</v>
      </c>
      <c r="U4" s="201">
        <v>57.31</v>
      </c>
      <c r="V4" s="201">
        <v>8.84</v>
      </c>
      <c r="W4" s="201">
        <v>19.72</v>
      </c>
      <c r="X4" s="201">
        <v>42.01</v>
      </c>
      <c r="Y4" s="201">
        <v>0</v>
      </c>
      <c r="Z4">
        <v>0</v>
      </c>
      <c r="AA4" s="201">
        <v>13.67</v>
      </c>
      <c r="AB4" s="201">
        <v>0</v>
      </c>
      <c r="AC4" s="201">
        <v>0</v>
      </c>
      <c r="AD4" s="201">
        <v>0</v>
      </c>
      <c r="AE4" s="201">
        <v>42.18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289.49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2.06</v>
      </c>
      <c r="BA4" s="201">
        <v>0.94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496.2</v>
      </c>
      <c r="L5" s="201">
        <v>0</v>
      </c>
      <c r="M5" s="201">
        <v>15.68</v>
      </c>
      <c r="N5" s="201">
        <v>51.81</v>
      </c>
      <c r="O5" s="201">
        <v>72.33</v>
      </c>
      <c r="P5" s="201">
        <v>26.88</v>
      </c>
      <c r="Q5" s="201">
        <v>9.4700000000000006</v>
      </c>
      <c r="R5" s="201">
        <v>9.33</v>
      </c>
      <c r="S5" s="201">
        <v>11.53</v>
      </c>
      <c r="T5" s="201">
        <v>0.69</v>
      </c>
      <c r="U5" s="201">
        <v>57.31</v>
      </c>
      <c r="V5" s="201">
        <v>8.84</v>
      </c>
      <c r="W5" s="201">
        <v>19.72</v>
      </c>
      <c r="X5" s="201">
        <v>42.01</v>
      </c>
      <c r="Y5" s="201">
        <v>0</v>
      </c>
      <c r="Z5">
        <v>0</v>
      </c>
      <c r="AA5" s="201">
        <v>13.67</v>
      </c>
      <c r="AB5" s="201">
        <v>0</v>
      </c>
      <c r="AC5" s="201">
        <v>0</v>
      </c>
      <c r="AD5" s="201">
        <v>0</v>
      </c>
      <c r="AE5" s="201">
        <v>42.18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289.49</v>
      </c>
      <c r="AN5" s="201">
        <v>0</v>
      </c>
      <c r="AO5">
        <v>0</v>
      </c>
      <c r="AP5" s="201">
        <v>118.64</v>
      </c>
      <c r="AQ5" s="201">
        <v>38.65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2.06</v>
      </c>
      <c r="BA5" s="201">
        <v>0.94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493.27</v>
      </c>
      <c r="L6" s="201">
        <v>0</v>
      </c>
      <c r="M6" s="201">
        <v>15.68</v>
      </c>
      <c r="N6" s="201">
        <v>51.81</v>
      </c>
      <c r="O6" s="201">
        <v>72.33</v>
      </c>
      <c r="P6" s="201">
        <v>26.89</v>
      </c>
      <c r="Q6" s="201">
        <v>9.4700000000000006</v>
      </c>
      <c r="R6" s="201">
        <v>9.33</v>
      </c>
      <c r="S6" s="201">
        <v>11.53</v>
      </c>
      <c r="T6" s="201">
        <v>0.69</v>
      </c>
      <c r="U6" s="201">
        <v>57.31</v>
      </c>
      <c r="V6" s="201">
        <v>8.84</v>
      </c>
      <c r="W6" s="201">
        <v>19.72</v>
      </c>
      <c r="X6" s="201">
        <v>42.01</v>
      </c>
      <c r="Y6" s="201">
        <v>0</v>
      </c>
      <c r="Z6">
        <v>0</v>
      </c>
      <c r="AA6" s="201">
        <v>13.67</v>
      </c>
      <c r="AB6" s="201">
        <v>0</v>
      </c>
      <c r="AC6" s="201">
        <v>0</v>
      </c>
      <c r="AD6" s="201">
        <v>0</v>
      </c>
      <c r="AE6" s="201">
        <v>42.18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289.49</v>
      </c>
      <c r="AN6" s="201">
        <v>0</v>
      </c>
      <c r="AO6">
        <v>0</v>
      </c>
      <c r="AP6" s="201">
        <v>118.64</v>
      </c>
      <c r="AQ6" s="201">
        <v>38.65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1.02</v>
      </c>
      <c r="BA6" s="201">
        <v>0.94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493.27</v>
      </c>
      <c r="L7" s="201">
        <v>0</v>
      </c>
      <c r="M7" s="201">
        <v>15.68</v>
      </c>
      <c r="N7" s="201">
        <v>51.81</v>
      </c>
      <c r="O7" s="201">
        <v>72.33</v>
      </c>
      <c r="P7" s="201">
        <v>26.89</v>
      </c>
      <c r="Q7" s="201">
        <v>9.4700000000000006</v>
      </c>
      <c r="R7" s="201">
        <v>9.33</v>
      </c>
      <c r="S7" s="201">
        <v>11.53</v>
      </c>
      <c r="T7" s="201">
        <v>0.69</v>
      </c>
      <c r="U7" s="201">
        <v>57.31</v>
      </c>
      <c r="V7" s="201">
        <v>8.84</v>
      </c>
      <c r="W7" s="201">
        <v>19.72</v>
      </c>
      <c r="X7" s="201">
        <v>42.01</v>
      </c>
      <c r="Y7" s="201">
        <v>0</v>
      </c>
      <c r="Z7">
        <v>0</v>
      </c>
      <c r="AA7" s="201">
        <v>13.67</v>
      </c>
      <c r="AB7" s="201">
        <v>0</v>
      </c>
      <c r="AC7" s="201">
        <v>0</v>
      </c>
      <c r="AD7" s="201">
        <v>0</v>
      </c>
      <c r="AE7" s="201">
        <v>42.18</v>
      </c>
      <c r="AF7" s="201">
        <v>0</v>
      </c>
      <c r="AG7" s="201">
        <v>0</v>
      </c>
      <c r="AH7" s="201">
        <v>0</v>
      </c>
      <c r="AI7" s="201">
        <v>134.56</v>
      </c>
      <c r="AJ7" s="201">
        <v>0</v>
      </c>
      <c r="AK7" s="201">
        <v>0</v>
      </c>
      <c r="AL7" s="201">
        <v>0</v>
      </c>
      <c r="AM7" s="201">
        <v>289.49</v>
      </c>
      <c r="AN7" s="201">
        <v>0</v>
      </c>
      <c r="AO7">
        <v>0</v>
      </c>
      <c r="AP7" s="201">
        <v>118.64</v>
      </c>
      <c r="AQ7" s="201">
        <v>38.65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0.94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493.27</v>
      </c>
      <c r="L8" s="201">
        <v>0</v>
      </c>
      <c r="M8" s="201">
        <v>15.68</v>
      </c>
      <c r="N8" s="201">
        <v>51.81</v>
      </c>
      <c r="O8" s="201">
        <v>72.33</v>
      </c>
      <c r="P8" s="201">
        <v>26.89</v>
      </c>
      <c r="Q8" s="201">
        <v>9.4700000000000006</v>
      </c>
      <c r="R8" s="201">
        <v>9.33</v>
      </c>
      <c r="S8" s="201">
        <v>11.53</v>
      </c>
      <c r="T8" s="201">
        <v>0.69</v>
      </c>
      <c r="U8" s="201">
        <v>57.31</v>
      </c>
      <c r="V8" s="201">
        <v>8.84</v>
      </c>
      <c r="W8" s="201">
        <v>19.72</v>
      </c>
      <c r="X8" s="201">
        <v>42.01</v>
      </c>
      <c r="Y8" s="201">
        <v>0</v>
      </c>
      <c r="Z8">
        <v>0</v>
      </c>
      <c r="AA8" s="201">
        <v>13.67</v>
      </c>
      <c r="AB8" s="201">
        <v>0</v>
      </c>
      <c r="AC8" s="201">
        <v>0</v>
      </c>
      <c r="AD8" s="201">
        <v>0</v>
      </c>
      <c r="AE8" s="201">
        <v>42.18</v>
      </c>
      <c r="AF8" s="201">
        <v>0</v>
      </c>
      <c r="AG8" s="201">
        <v>0</v>
      </c>
      <c r="AH8" s="201">
        <v>0</v>
      </c>
      <c r="AI8" s="201">
        <v>134.56</v>
      </c>
      <c r="AJ8" s="201">
        <v>0</v>
      </c>
      <c r="AK8" s="201">
        <v>0</v>
      </c>
      <c r="AL8" s="201">
        <v>0</v>
      </c>
      <c r="AM8" s="201">
        <v>289.49</v>
      </c>
      <c r="AN8" s="201">
        <v>0</v>
      </c>
      <c r="AO8">
        <v>0</v>
      </c>
      <c r="AP8" s="201">
        <v>118.64</v>
      </c>
      <c r="AQ8" s="201">
        <v>38.65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0.94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493.27</v>
      </c>
      <c r="L9" s="201">
        <v>0</v>
      </c>
      <c r="M9" s="201">
        <v>15.68</v>
      </c>
      <c r="N9" s="201">
        <v>51.81</v>
      </c>
      <c r="O9" s="201">
        <v>72.33</v>
      </c>
      <c r="P9" s="201">
        <v>26.89</v>
      </c>
      <c r="Q9" s="201">
        <v>9.4700000000000006</v>
      </c>
      <c r="R9" s="201">
        <v>9.33</v>
      </c>
      <c r="S9" s="201">
        <v>11.53</v>
      </c>
      <c r="T9" s="201">
        <v>0.69</v>
      </c>
      <c r="U9" s="201">
        <v>57.31</v>
      </c>
      <c r="V9" s="201">
        <v>8.84</v>
      </c>
      <c r="W9" s="201">
        <v>19.72</v>
      </c>
      <c r="X9" s="201">
        <v>42.01</v>
      </c>
      <c r="Y9" s="201">
        <v>0</v>
      </c>
      <c r="Z9">
        <v>0</v>
      </c>
      <c r="AA9" s="201">
        <v>13.67</v>
      </c>
      <c r="AB9" s="201">
        <v>0</v>
      </c>
      <c r="AC9" s="201">
        <v>0</v>
      </c>
      <c r="AD9" s="201">
        <v>0</v>
      </c>
      <c r="AE9" s="201">
        <v>42.18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289.49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0.94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495.57</v>
      </c>
      <c r="L10" s="201">
        <v>0</v>
      </c>
      <c r="M10" s="201">
        <v>15.68</v>
      </c>
      <c r="N10" s="201">
        <v>51.81</v>
      </c>
      <c r="O10" s="201">
        <v>72.33</v>
      </c>
      <c r="P10" s="201">
        <v>26.89</v>
      </c>
      <c r="Q10" s="201">
        <v>9.64</v>
      </c>
      <c r="R10" s="201">
        <v>9.33</v>
      </c>
      <c r="S10" s="201">
        <v>11.53</v>
      </c>
      <c r="T10" s="201">
        <v>0.69</v>
      </c>
      <c r="U10" s="201">
        <v>57.31</v>
      </c>
      <c r="V10" s="201">
        <v>8.84</v>
      </c>
      <c r="W10" s="201">
        <v>19.72</v>
      </c>
      <c r="X10" s="201">
        <v>42.01</v>
      </c>
      <c r="Y10" s="201">
        <v>0</v>
      </c>
      <c r="Z10">
        <v>0</v>
      </c>
      <c r="AA10" s="201">
        <v>13.67</v>
      </c>
      <c r="AB10" s="201">
        <v>0</v>
      </c>
      <c r="AC10" s="201">
        <v>0</v>
      </c>
      <c r="AD10" s="201">
        <v>0</v>
      </c>
      <c r="AE10" s="201">
        <v>42.18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289.49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0.94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495.57</v>
      </c>
      <c r="L11" s="201">
        <v>0</v>
      </c>
      <c r="M11" s="201">
        <v>15.68</v>
      </c>
      <c r="N11" s="201">
        <v>51.81</v>
      </c>
      <c r="O11" s="201">
        <v>72.33</v>
      </c>
      <c r="P11" s="201">
        <v>26.89</v>
      </c>
      <c r="Q11" s="201">
        <v>8.32</v>
      </c>
      <c r="R11" s="201">
        <v>9.33</v>
      </c>
      <c r="S11" s="201">
        <v>10.130000000000001</v>
      </c>
      <c r="T11" s="201">
        <v>0.69</v>
      </c>
      <c r="U11" s="201">
        <v>57.31</v>
      </c>
      <c r="V11" s="201">
        <v>8.84</v>
      </c>
      <c r="W11" s="201">
        <v>19.72</v>
      </c>
      <c r="X11" s="201">
        <v>42.01</v>
      </c>
      <c r="Y11" s="201">
        <v>0</v>
      </c>
      <c r="Z11">
        <v>0</v>
      </c>
      <c r="AA11" s="201">
        <v>13.67</v>
      </c>
      <c r="AB11" s="201">
        <v>0</v>
      </c>
      <c r="AC11" s="201">
        <v>0</v>
      </c>
      <c r="AD11" s="201">
        <v>0</v>
      </c>
      <c r="AE11" s="201">
        <v>42.18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223</v>
      </c>
      <c r="AN11" s="201">
        <v>0</v>
      </c>
      <c r="AO11">
        <v>0</v>
      </c>
      <c r="AP11" s="201">
        <v>118.64</v>
      </c>
      <c r="AQ11" s="201">
        <v>38.33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0.94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495.57</v>
      </c>
      <c r="L12" s="201">
        <v>0</v>
      </c>
      <c r="M12" s="201">
        <v>15.68</v>
      </c>
      <c r="N12" s="201">
        <v>51.81</v>
      </c>
      <c r="O12" s="201">
        <v>72.33</v>
      </c>
      <c r="P12" s="201">
        <v>26.89</v>
      </c>
      <c r="Q12" s="201">
        <v>9.64</v>
      </c>
      <c r="R12" s="201">
        <v>8.23</v>
      </c>
      <c r="S12" s="201">
        <v>11.79</v>
      </c>
      <c r="T12" s="201">
        <v>0.69</v>
      </c>
      <c r="U12" s="201">
        <v>57.31</v>
      </c>
      <c r="V12" s="201">
        <v>8.84</v>
      </c>
      <c r="W12" s="201">
        <v>19.72</v>
      </c>
      <c r="X12" s="201">
        <v>42.01</v>
      </c>
      <c r="Y12" s="201">
        <v>0</v>
      </c>
      <c r="Z12">
        <v>0</v>
      </c>
      <c r="AA12" s="201">
        <v>13.67</v>
      </c>
      <c r="AB12" s="201">
        <v>0</v>
      </c>
      <c r="AC12" s="201">
        <v>0</v>
      </c>
      <c r="AD12" s="201">
        <v>0</v>
      </c>
      <c r="AE12" s="201">
        <v>42.18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211</v>
      </c>
      <c r="AN12" s="201">
        <v>0</v>
      </c>
      <c r="AO12">
        <v>0</v>
      </c>
      <c r="AP12" s="201">
        <v>118.64</v>
      </c>
      <c r="AQ12" s="201">
        <v>38.33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0.94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495.57</v>
      </c>
      <c r="L13" s="201">
        <v>0</v>
      </c>
      <c r="M13" s="201">
        <v>19.809999999999999</v>
      </c>
      <c r="N13" s="201">
        <v>51.81</v>
      </c>
      <c r="O13" s="201">
        <v>72.33</v>
      </c>
      <c r="P13" s="201">
        <v>26.89</v>
      </c>
      <c r="Q13" s="201">
        <v>9.64</v>
      </c>
      <c r="R13" s="201">
        <v>8.2200000000000006</v>
      </c>
      <c r="S13" s="201">
        <v>11.79</v>
      </c>
      <c r="T13" s="201">
        <v>1.42</v>
      </c>
      <c r="U13" s="201">
        <v>57.31</v>
      </c>
      <c r="V13" s="201">
        <v>8.84</v>
      </c>
      <c r="W13" s="201">
        <v>19.72</v>
      </c>
      <c r="X13" s="201">
        <v>42.01</v>
      </c>
      <c r="Y13" s="201">
        <v>0</v>
      </c>
      <c r="Z13">
        <v>0</v>
      </c>
      <c r="AA13" s="201">
        <v>13.67</v>
      </c>
      <c r="AB13" s="201">
        <v>0</v>
      </c>
      <c r="AC13" s="201">
        <v>0</v>
      </c>
      <c r="AD13" s="201">
        <v>0</v>
      </c>
      <c r="AE13" s="201">
        <v>42.18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198</v>
      </c>
      <c r="AN13" s="201">
        <v>0</v>
      </c>
      <c r="AO13">
        <v>0</v>
      </c>
      <c r="AP13" s="201">
        <v>119.66</v>
      </c>
      <c r="AQ13" s="201">
        <v>34.83</v>
      </c>
      <c r="AR13" s="201">
        <v>0</v>
      </c>
      <c r="AS13" s="201">
        <v>7.81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0.94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495.57</v>
      </c>
      <c r="L14" s="201">
        <v>0</v>
      </c>
      <c r="M14" s="201">
        <v>31.12</v>
      </c>
      <c r="N14" s="201">
        <v>51.81</v>
      </c>
      <c r="O14" s="201">
        <v>72.33</v>
      </c>
      <c r="P14" s="201">
        <v>26.89</v>
      </c>
      <c r="Q14" s="201">
        <v>9.64</v>
      </c>
      <c r="R14" s="201">
        <v>9.59</v>
      </c>
      <c r="S14" s="201">
        <v>11.79</v>
      </c>
      <c r="T14" s="201">
        <v>1.42</v>
      </c>
      <c r="U14" s="201">
        <v>57.31</v>
      </c>
      <c r="V14" s="201">
        <v>8.84</v>
      </c>
      <c r="W14" s="201">
        <v>19.72</v>
      </c>
      <c r="X14" s="201">
        <v>42.01</v>
      </c>
      <c r="Y14" s="201">
        <v>0</v>
      </c>
      <c r="Z14">
        <v>0</v>
      </c>
      <c r="AA14" s="201">
        <v>13.67</v>
      </c>
      <c r="AB14" s="201">
        <v>0</v>
      </c>
      <c r="AC14" s="201">
        <v>0</v>
      </c>
      <c r="AD14" s="201">
        <v>0</v>
      </c>
      <c r="AE14" s="201">
        <v>42.18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185</v>
      </c>
      <c r="AN14" s="201">
        <v>0</v>
      </c>
      <c r="AO14">
        <v>0</v>
      </c>
      <c r="AP14" s="201">
        <v>119.66</v>
      </c>
      <c r="AQ14" s="201">
        <v>38.520000000000003</v>
      </c>
      <c r="AR14" s="201">
        <v>0</v>
      </c>
      <c r="AS14" s="201">
        <v>7.81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0.94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495.57</v>
      </c>
      <c r="L15" s="201">
        <v>0</v>
      </c>
      <c r="M15" s="201">
        <v>33.08</v>
      </c>
      <c r="N15" s="201">
        <v>51.81</v>
      </c>
      <c r="O15" s="201">
        <v>72.33</v>
      </c>
      <c r="P15" s="201">
        <v>26.89</v>
      </c>
      <c r="Q15" s="201">
        <v>9.64</v>
      </c>
      <c r="R15" s="201">
        <v>9.59</v>
      </c>
      <c r="S15" s="201">
        <v>11.79</v>
      </c>
      <c r="T15" s="201">
        <v>1.42</v>
      </c>
      <c r="U15" s="201">
        <v>57.31</v>
      </c>
      <c r="V15" s="201">
        <v>8.84</v>
      </c>
      <c r="W15" s="201">
        <v>19.72</v>
      </c>
      <c r="X15" s="201">
        <v>42.01</v>
      </c>
      <c r="Y15" s="201">
        <v>0</v>
      </c>
      <c r="Z15">
        <v>0</v>
      </c>
      <c r="AA15" s="201">
        <v>13.67</v>
      </c>
      <c r="AB15" s="201">
        <v>0</v>
      </c>
      <c r="AC15" s="201">
        <v>0</v>
      </c>
      <c r="AD15" s="201">
        <v>0</v>
      </c>
      <c r="AE15" s="201">
        <v>42.18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120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0.94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495.57</v>
      </c>
      <c r="L16" s="201">
        <v>0</v>
      </c>
      <c r="M16" s="201">
        <v>33.08</v>
      </c>
      <c r="N16" s="201">
        <v>51.81</v>
      </c>
      <c r="O16" s="201">
        <v>72.33</v>
      </c>
      <c r="P16" s="201">
        <v>26.89</v>
      </c>
      <c r="Q16" s="201">
        <v>9.64</v>
      </c>
      <c r="R16" s="201">
        <v>9.59</v>
      </c>
      <c r="S16" s="201">
        <v>11.79</v>
      </c>
      <c r="T16" s="201">
        <v>1.42</v>
      </c>
      <c r="U16" s="201">
        <v>57.31</v>
      </c>
      <c r="V16" s="201">
        <v>8.84</v>
      </c>
      <c r="W16" s="201">
        <v>19.72</v>
      </c>
      <c r="X16" s="201">
        <v>42.01</v>
      </c>
      <c r="Y16" s="201">
        <v>0</v>
      </c>
      <c r="Z16">
        <v>0</v>
      </c>
      <c r="AA16" s="201">
        <v>13.67</v>
      </c>
      <c r="AB16" s="201">
        <v>0</v>
      </c>
      <c r="AC16" s="201">
        <v>0</v>
      </c>
      <c r="AD16" s="201">
        <v>0</v>
      </c>
      <c r="AE16" s="201">
        <v>42.18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120</v>
      </c>
      <c r="AN16" s="201">
        <v>0</v>
      </c>
      <c r="AO16">
        <v>0</v>
      </c>
      <c r="AP16" s="201">
        <v>118.64</v>
      </c>
      <c r="AQ16" s="201">
        <v>38.33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0.94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495.57</v>
      </c>
      <c r="L17" s="201">
        <v>0</v>
      </c>
      <c r="M17" s="201">
        <v>33.08</v>
      </c>
      <c r="N17" s="201">
        <v>51.81</v>
      </c>
      <c r="O17" s="201">
        <v>72.33</v>
      </c>
      <c r="P17" s="201">
        <v>29.45</v>
      </c>
      <c r="Q17" s="201">
        <v>9.64</v>
      </c>
      <c r="R17" s="201">
        <v>9.59</v>
      </c>
      <c r="S17" s="201">
        <v>11.79</v>
      </c>
      <c r="T17" s="201">
        <v>1.42</v>
      </c>
      <c r="U17" s="201">
        <v>57.31</v>
      </c>
      <c r="V17" s="201">
        <v>8.84</v>
      </c>
      <c r="W17" s="201">
        <v>19.72</v>
      </c>
      <c r="X17" s="201">
        <v>42.01</v>
      </c>
      <c r="Y17" s="201">
        <v>0</v>
      </c>
      <c r="Z17">
        <v>0</v>
      </c>
      <c r="AA17" s="201">
        <v>13.67</v>
      </c>
      <c r="AB17" s="201">
        <v>0</v>
      </c>
      <c r="AC17" s="201">
        <v>0</v>
      </c>
      <c r="AD17" s="201">
        <v>0</v>
      </c>
      <c r="AE17" s="201">
        <v>42.18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120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0.94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495.57</v>
      </c>
      <c r="L18" s="201">
        <v>0</v>
      </c>
      <c r="M18" s="201">
        <v>33.08</v>
      </c>
      <c r="N18" s="201">
        <v>51.81</v>
      </c>
      <c r="O18" s="201">
        <v>72.33</v>
      </c>
      <c r="P18" s="201">
        <v>29.59</v>
      </c>
      <c r="Q18" s="201">
        <v>9.64</v>
      </c>
      <c r="R18" s="201">
        <v>9.59</v>
      </c>
      <c r="S18" s="201">
        <v>11.79</v>
      </c>
      <c r="T18" s="201">
        <v>1.42</v>
      </c>
      <c r="U18" s="201">
        <v>57.31</v>
      </c>
      <c r="V18" s="201">
        <v>8.84</v>
      </c>
      <c r="W18" s="201">
        <v>19.72</v>
      </c>
      <c r="X18" s="201">
        <v>42.01</v>
      </c>
      <c r="Y18" s="201">
        <v>0</v>
      </c>
      <c r="Z18">
        <v>0</v>
      </c>
      <c r="AA18" s="201">
        <v>13.67</v>
      </c>
      <c r="AB18" s="201">
        <v>0</v>
      </c>
      <c r="AC18" s="201">
        <v>0</v>
      </c>
      <c r="AD18" s="201">
        <v>0</v>
      </c>
      <c r="AE18" s="201">
        <v>42.18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120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0.94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495.57</v>
      </c>
      <c r="L19" s="201">
        <v>0</v>
      </c>
      <c r="M19" s="201">
        <v>33.08</v>
      </c>
      <c r="N19" s="201">
        <v>51.81</v>
      </c>
      <c r="O19" s="201">
        <v>72.33</v>
      </c>
      <c r="P19" s="201">
        <v>29.92</v>
      </c>
      <c r="Q19" s="201">
        <v>9.64</v>
      </c>
      <c r="R19" s="201">
        <v>9.59</v>
      </c>
      <c r="S19" s="201">
        <v>11.79</v>
      </c>
      <c r="T19" s="201">
        <v>1.42</v>
      </c>
      <c r="U19" s="201">
        <v>57.31</v>
      </c>
      <c r="V19" s="201">
        <v>8.84</v>
      </c>
      <c r="W19" s="201">
        <v>19.72</v>
      </c>
      <c r="X19" s="201">
        <v>42.01</v>
      </c>
      <c r="Y19" s="201">
        <v>0</v>
      </c>
      <c r="Z19">
        <v>0</v>
      </c>
      <c r="AA19" s="201">
        <v>13.67</v>
      </c>
      <c r="AB19" s="201">
        <v>0</v>
      </c>
      <c r="AC19" s="201">
        <v>0</v>
      </c>
      <c r="AD19" s="201">
        <v>0</v>
      </c>
      <c r="AE19" s="201">
        <v>42.9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120</v>
      </c>
      <c r="AN19" s="201">
        <v>0</v>
      </c>
      <c r="AO19">
        <v>0</v>
      </c>
      <c r="AP19" s="201">
        <v>118.64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0.94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495.57</v>
      </c>
      <c r="L20" s="201">
        <v>0</v>
      </c>
      <c r="M20" s="201">
        <v>33.08</v>
      </c>
      <c r="N20" s="201">
        <v>51.81</v>
      </c>
      <c r="O20" s="201">
        <v>72.33</v>
      </c>
      <c r="P20" s="201">
        <v>29.93</v>
      </c>
      <c r="Q20" s="201">
        <v>9.64</v>
      </c>
      <c r="R20" s="201">
        <v>9.59</v>
      </c>
      <c r="S20" s="201">
        <v>11.79</v>
      </c>
      <c r="T20" s="201">
        <v>1.42</v>
      </c>
      <c r="U20" s="201">
        <v>57.31</v>
      </c>
      <c r="V20" s="201">
        <v>8.84</v>
      </c>
      <c r="W20" s="201">
        <v>19.72</v>
      </c>
      <c r="X20" s="201">
        <v>42.01</v>
      </c>
      <c r="Y20" s="201">
        <v>0</v>
      </c>
      <c r="Z20">
        <v>0</v>
      </c>
      <c r="AA20" s="201">
        <v>13.67</v>
      </c>
      <c r="AB20" s="201">
        <v>0</v>
      </c>
      <c r="AC20" s="201">
        <v>0</v>
      </c>
      <c r="AD20" s="201">
        <v>0</v>
      </c>
      <c r="AE20" s="201">
        <v>42.9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120</v>
      </c>
      <c r="AN20" s="201">
        <v>0</v>
      </c>
      <c r="AO20">
        <v>0</v>
      </c>
      <c r="AP20" s="201">
        <v>118.64</v>
      </c>
      <c r="AQ20" s="201">
        <v>38.33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0.94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409.25</v>
      </c>
      <c r="L21" s="201">
        <v>0</v>
      </c>
      <c r="M21" s="201">
        <v>33.08</v>
      </c>
      <c r="N21" s="201">
        <v>51.81</v>
      </c>
      <c r="O21" s="201">
        <v>72.33</v>
      </c>
      <c r="P21" s="201">
        <v>29.93</v>
      </c>
      <c r="Q21" s="201">
        <v>9.64</v>
      </c>
      <c r="R21" s="201">
        <v>9.59</v>
      </c>
      <c r="S21" s="201">
        <v>11.79</v>
      </c>
      <c r="T21" s="201">
        <v>1.42</v>
      </c>
      <c r="U21" s="201">
        <v>57.31</v>
      </c>
      <c r="V21" s="201">
        <v>8.84</v>
      </c>
      <c r="W21" s="201">
        <v>19.72</v>
      </c>
      <c r="X21" s="201">
        <v>42.01</v>
      </c>
      <c r="Y21" s="201">
        <v>0</v>
      </c>
      <c r="Z21">
        <v>0</v>
      </c>
      <c r="AA21" s="201">
        <v>13.67</v>
      </c>
      <c r="AB21" s="201">
        <v>0</v>
      </c>
      <c r="AC21" s="201">
        <v>0</v>
      </c>
      <c r="AD21" s="201">
        <v>0</v>
      </c>
      <c r="AE21" s="201">
        <v>42.9</v>
      </c>
      <c r="AF21" s="201">
        <v>0</v>
      </c>
      <c r="AG21" s="201">
        <v>0</v>
      </c>
      <c r="AH21" s="201">
        <v>0</v>
      </c>
      <c r="AI21" s="201">
        <v>125.56</v>
      </c>
      <c r="AJ21" s="201">
        <v>0</v>
      </c>
      <c r="AK21" s="201">
        <v>0</v>
      </c>
      <c r="AL21" s="201">
        <v>0</v>
      </c>
      <c r="AM21" s="201">
        <v>120</v>
      </c>
      <c r="AN21" s="201">
        <v>0</v>
      </c>
      <c r="AO21">
        <v>0</v>
      </c>
      <c r="AP21" s="201">
        <v>118.64</v>
      </c>
      <c r="AQ21" s="201">
        <v>38.33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1.34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328.92</v>
      </c>
      <c r="L22" s="201">
        <v>0</v>
      </c>
      <c r="M22" s="201">
        <v>33.08</v>
      </c>
      <c r="N22" s="201">
        <v>51.81</v>
      </c>
      <c r="O22" s="201">
        <v>72.33</v>
      </c>
      <c r="P22" s="201">
        <v>29.93</v>
      </c>
      <c r="Q22" s="201">
        <v>9.64</v>
      </c>
      <c r="R22" s="201">
        <v>9.59</v>
      </c>
      <c r="S22" s="201">
        <v>11.79</v>
      </c>
      <c r="T22" s="201">
        <v>1.42</v>
      </c>
      <c r="U22" s="201">
        <v>57.31</v>
      </c>
      <c r="V22" s="201">
        <v>8.84</v>
      </c>
      <c r="W22" s="201">
        <v>19.72</v>
      </c>
      <c r="X22" s="201">
        <v>42.01</v>
      </c>
      <c r="Y22" s="201">
        <v>0</v>
      </c>
      <c r="Z22">
        <v>0</v>
      </c>
      <c r="AA22" s="201">
        <v>13.67</v>
      </c>
      <c r="AB22" s="201">
        <v>0</v>
      </c>
      <c r="AC22" s="201">
        <v>0</v>
      </c>
      <c r="AD22" s="201">
        <v>0</v>
      </c>
      <c r="AE22" s="201">
        <v>42.9</v>
      </c>
      <c r="AF22" s="201">
        <v>0</v>
      </c>
      <c r="AG22" s="201">
        <v>0</v>
      </c>
      <c r="AH22" s="201">
        <v>0</v>
      </c>
      <c r="AI22" s="201">
        <v>125.56</v>
      </c>
      <c r="AJ22" s="201">
        <v>0</v>
      </c>
      <c r="AK22" s="201">
        <v>0</v>
      </c>
      <c r="AL22" s="201">
        <v>0</v>
      </c>
      <c r="AM22" s="201">
        <v>120</v>
      </c>
      <c r="AN22" s="201">
        <v>0</v>
      </c>
      <c r="AO22">
        <v>0</v>
      </c>
      <c r="AP22" s="201">
        <v>118.64</v>
      </c>
      <c r="AQ22" s="201">
        <v>38.33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1.34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271.29000000000002</v>
      </c>
      <c r="L23" s="201">
        <v>0</v>
      </c>
      <c r="M23" s="201">
        <v>33.08</v>
      </c>
      <c r="N23" s="201">
        <v>51.81</v>
      </c>
      <c r="O23" s="201">
        <v>72.33</v>
      </c>
      <c r="P23" s="201">
        <v>29.93</v>
      </c>
      <c r="Q23" s="201">
        <v>9.64</v>
      </c>
      <c r="R23" s="201">
        <v>9.59</v>
      </c>
      <c r="S23" s="201">
        <v>11.79</v>
      </c>
      <c r="T23" s="201">
        <v>1.42</v>
      </c>
      <c r="U23" s="201">
        <v>57.31</v>
      </c>
      <c r="V23" s="201">
        <v>8.84</v>
      </c>
      <c r="W23" s="201">
        <v>19.72</v>
      </c>
      <c r="X23" s="201">
        <v>42.01</v>
      </c>
      <c r="Y23" s="201">
        <v>0</v>
      </c>
      <c r="Z23">
        <v>0</v>
      </c>
      <c r="AA23" s="201">
        <v>13.67</v>
      </c>
      <c r="AB23" s="201">
        <v>0</v>
      </c>
      <c r="AC23" s="201">
        <v>0</v>
      </c>
      <c r="AD23" s="201">
        <v>0</v>
      </c>
      <c r="AE23" s="201">
        <v>42.9</v>
      </c>
      <c r="AF23" s="201">
        <v>0</v>
      </c>
      <c r="AG23" s="201">
        <v>0</v>
      </c>
      <c r="AH23" s="201">
        <v>0</v>
      </c>
      <c r="AI23" s="201">
        <v>125.56</v>
      </c>
      <c r="AJ23" s="201">
        <v>0</v>
      </c>
      <c r="AK23" s="201">
        <v>0</v>
      </c>
      <c r="AL23" s="201">
        <v>0</v>
      </c>
      <c r="AM23" s="201">
        <v>120</v>
      </c>
      <c r="AN23" s="201">
        <v>0</v>
      </c>
      <c r="AO23">
        <v>0</v>
      </c>
      <c r="AP23" s="201">
        <v>118.64</v>
      </c>
      <c r="AQ23" s="201">
        <v>38.33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0.83</v>
      </c>
      <c r="BA23" s="201">
        <v>1.37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271.29000000000002</v>
      </c>
      <c r="L24" s="201">
        <v>0</v>
      </c>
      <c r="M24" s="201">
        <v>33.08</v>
      </c>
      <c r="N24" s="201">
        <v>51.81</v>
      </c>
      <c r="O24" s="201">
        <v>72.33</v>
      </c>
      <c r="P24" s="201">
        <v>29.93</v>
      </c>
      <c r="Q24" s="201">
        <v>9.65</v>
      </c>
      <c r="R24" s="201">
        <v>9.59</v>
      </c>
      <c r="S24" s="201">
        <v>12.13</v>
      </c>
      <c r="T24" s="201">
        <v>1.42</v>
      </c>
      <c r="U24" s="201">
        <v>57.31</v>
      </c>
      <c r="V24" s="201">
        <v>8.84</v>
      </c>
      <c r="W24" s="201">
        <v>19.72</v>
      </c>
      <c r="X24" s="201">
        <v>42.01</v>
      </c>
      <c r="Y24" s="201">
        <v>0</v>
      </c>
      <c r="Z24">
        <v>0</v>
      </c>
      <c r="AA24" s="201">
        <v>13.67</v>
      </c>
      <c r="AB24" s="201">
        <v>0</v>
      </c>
      <c r="AC24" s="201">
        <v>0</v>
      </c>
      <c r="AD24" s="201">
        <v>0</v>
      </c>
      <c r="AE24" s="201">
        <v>42.9</v>
      </c>
      <c r="AF24" s="201">
        <v>0</v>
      </c>
      <c r="AG24" s="201">
        <v>0</v>
      </c>
      <c r="AH24" s="201">
        <v>0</v>
      </c>
      <c r="AI24" s="201">
        <v>125.56</v>
      </c>
      <c r="AJ24" s="201">
        <v>0</v>
      </c>
      <c r="AK24" s="201">
        <v>0</v>
      </c>
      <c r="AL24" s="201">
        <v>0</v>
      </c>
      <c r="AM24" s="201">
        <v>120</v>
      </c>
      <c r="AN24" s="201">
        <v>0</v>
      </c>
      <c r="AO24">
        <v>0</v>
      </c>
      <c r="AP24" s="201">
        <v>118.64</v>
      </c>
      <c r="AQ24" s="201">
        <v>38.33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1.02</v>
      </c>
      <c r="BA24" s="201">
        <v>1.41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271.29000000000002</v>
      </c>
      <c r="L25" s="201">
        <v>0</v>
      </c>
      <c r="M25" s="201">
        <v>33.08</v>
      </c>
      <c r="N25" s="201">
        <v>51.81</v>
      </c>
      <c r="O25" s="201">
        <v>72.33</v>
      </c>
      <c r="P25" s="201">
        <v>29.93</v>
      </c>
      <c r="Q25" s="201">
        <v>9.65</v>
      </c>
      <c r="R25" s="201">
        <v>9.59</v>
      </c>
      <c r="S25" s="201">
        <v>11.79</v>
      </c>
      <c r="T25" s="201">
        <v>1.42</v>
      </c>
      <c r="U25" s="201">
        <v>57.31</v>
      </c>
      <c r="V25" s="201">
        <v>8.84</v>
      </c>
      <c r="W25" s="201">
        <v>19.72</v>
      </c>
      <c r="X25" s="201">
        <v>42.01</v>
      </c>
      <c r="Y25" s="201">
        <v>0</v>
      </c>
      <c r="Z25">
        <v>0</v>
      </c>
      <c r="AA25" s="201">
        <v>13.67</v>
      </c>
      <c r="AB25" s="201">
        <v>0</v>
      </c>
      <c r="AC25" s="201">
        <v>0</v>
      </c>
      <c r="AD25" s="201">
        <v>0</v>
      </c>
      <c r="AE25" s="201">
        <v>42.9</v>
      </c>
      <c r="AF25" s="201">
        <v>0</v>
      </c>
      <c r="AG25" s="201">
        <v>0</v>
      </c>
      <c r="AH25" s="201">
        <v>0</v>
      </c>
      <c r="AI25" s="201">
        <v>125.56</v>
      </c>
      <c r="AJ25" s="201">
        <v>0</v>
      </c>
      <c r="AK25" s="201">
        <v>0</v>
      </c>
      <c r="AL25" s="201">
        <v>0</v>
      </c>
      <c r="AM25" s="201">
        <v>120</v>
      </c>
      <c r="AN25" s="201">
        <v>0</v>
      </c>
      <c r="AO25">
        <v>0</v>
      </c>
      <c r="AP25" s="201">
        <v>118.64</v>
      </c>
      <c r="AQ25" s="201">
        <v>38.33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1.02</v>
      </c>
      <c r="BA25" s="201">
        <v>1.78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271.29000000000002</v>
      </c>
      <c r="L26" s="201">
        <v>0</v>
      </c>
      <c r="M26" s="201">
        <v>33.08</v>
      </c>
      <c r="N26" s="201">
        <v>51.81</v>
      </c>
      <c r="O26" s="201">
        <v>72.33</v>
      </c>
      <c r="P26" s="201">
        <v>29.93</v>
      </c>
      <c r="Q26" s="201">
        <v>9.65</v>
      </c>
      <c r="R26" s="201">
        <v>9.59</v>
      </c>
      <c r="S26" s="201">
        <v>11.79</v>
      </c>
      <c r="T26" s="201">
        <v>1.42</v>
      </c>
      <c r="U26" s="201">
        <v>57.31</v>
      </c>
      <c r="V26" s="201">
        <v>8.84</v>
      </c>
      <c r="W26" s="201">
        <v>19.72</v>
      </c>
      <c r="X26" s="201">
        <v>42.01</v>
      </c>
      <c r="Y26" s="201">
        <v>0</v>
      </c>
      <c r="Z26">
        <v>0</v>
      </c>
      <c r="AA26" s="201">
        <v>13.67</v>
      </c>
      <c r="AB26" s="201">
        <v>0</v>
      </c>
      <c r="AC26" s="201">
        <v>0</v>
      </c>
      <c r="AD26" s="201">
        <v>0</v>
      </c>
      <c r="AE26" s="201">
        <v>42.9</v>
      </c>
      <c r="AF26" s="201">
        <v>0</v>
      </c>
      <c r="AG26" s="201">
        <v>0</v>
      </c>
      <c r="AH26" s="201">
        <v>0</v>
      </c>
      <c r="AI26" s="201">
        <v>125.56</v>
      </c>
      <c r="AJ26" s="201">
        <v>0</v>
      </c>
      <c r="AK26" s="201">
        <v>0</v>
      </c>
      <c r="AL26" s="201">
        <v>0</v>
      </c>
      <c r="AM26" s="201">
        <v>120</v>
      </c>
      <c r="AN26" s="201">
        <v>0</v>
      </c>
      <c r="AO26">
        <v>0</v>
      </c>
      <c r="AP26" s="201">
        <v>118.64</v>
      </c>
      <c r="AQ26" s="201">
        <v>38.33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2.06</v>
      </c>
      <c r="BA26" s="201">
        <v>1.78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271.29000000000002</v>
      </c>
      <c r="L27" s="201">
        <v>0</v>
      </c>
      <c r="M27" s="201">
        <v>33.08</v>
      </c>
      <c r="N27" s="201">
        <v>51.81</v>
      </c>
      <c r="O27" s="201">
        <v>72.33</v>
      </c>
      <c r="P27" s="201">
        <v>28.91</v>
      </c>
      <c r="Q27" s="201">
        <v>9.64</v>
      </c>
      <c r="R27" s="201">
        <v>9.59</v>
      </c>
      <c r="S27" s="201">
        <v>11.79</v>
      </c>
      <c r="T27" s="201">
        <v>1.42</v>
      </c>
      <c r="U27" s="201">
        <v>57.31</v>
      </c>
      <c r="V27" s="201">
        <v>8.84</v>
      </c>
      <c r="W27" s="201">
        <v>19.72</v>
      </c>
      <c r="X27" s="201">
        <v>42.01</v>
      </c>
      <c r="Y27" s="201">
        <v>0</v>
      </c>
      <c r="Z27">
        <v>0</v>
      </c>
      <c r="AA27" s="201">
        <v>13.67</v>
      </c>
      <c r="AB27" s="201">
        <v>0</v>
      </c>
      <c r="AC27" s="201">
        <v>0</v>
      </c>
      <c r="AD27" s="201">
        <v>0</v>
      </c>
      <c r="AE27" s="201">
        <v>42.9</v>
      </c>
      <c r="AF27" s="201">
        <v>0</v>
      </c>
      <c r="AG27" s="201">
        <v>0</v>
      </c>
      <c r="AH27" s="201">
        <v>0</v>
      </c>
      <c r="AI27" s="201">
        <v>125.56</v>
      </c>
      <c r="AJ27" s="201">
        <v>0</v>
      </c>
      <c r="AK27" s="201">
        <v>0</v>
      </c>
      <c r="AL27" s="201">
        <v>0</v>
      </c>
      <c r="AM27" s="201">
        <v>120</v>
      </c>
      <c r="AN27" s="201">
        <v>0</v>
      </c>
      <c r="AO27">
        <v>0</v>
      </c>
      <c r="AP27" s="201">
        <v>118.64</v>
      </c>
      <c r="AQ27" s="201">
        <v>38.33</v>
      </c>
      <c r="AR27" s="201">
        <v>0.31</v>
      </c>
      <c r="AS27" s="201">
        <v>7.68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2.06</v>
      </c>
      <c r="BA27" s="201">
        <v>2.1800000000000002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271.29000000000002</v>
      </c>
      <c r="L28" s="201">
        <v>0</v>
      </c>
      <c r="M28" s="201">
        <v>33.08</v>
      </c>
      <c r="N28" s="201">
        <v>51.81</v>
      </c>
      <c r="O28" s="201">
        <v>72.33</v>
      </c>
      <c r="P28" s="201">
        <v>28.91</v>
      </c>
      <c r="Q28" s="201">
        <v>9.64</v>
      </c>
      <c r="R28" s="201">
        <v>9.59</v>
      </c>
      <c r="S28" s="201">
        <v>11.79</v>
      </c>
      <c r="T28" s="201">
        <v>1.42</v>
      </c>
      <c r="U28" s="201">
        <v>57.31</v>
      </c>
      <c r="V28" s="201">
        <v>8.84</v>
      </c>
      <c r="W28" s="201">
        <v>19.72</v>
      </c>
      <c r="X28" s="201">
        <v>42.01</v>
      </c>
      <c r="Y28" s="201">
        <v>0</v>
      </c>
      <c r="Z28">
        <v>0</v>
      </c>
      <c r="AA28" s="201">
        <v>13.67</v>
      </c>
      <c r="AB28" s="201">
        <v>0</v>
      </c>
      <c r="AC28" s="201">
        <v>0</v>
      </c>
      <c r="AD28" s="201">
        <v>0</v>
      </c>
      <c r="AE28" s="201">
        <v>42.9</v>
      </c>
      <c r="AF28" s="201">
        <v>0</v>
      </c>
      <c r="AG28" s="201">
        <v>0</v>
      </c>
      <c r="AH28" s="201">
        <v>0</v>
      </c>
      <c r="AI28" s="201">
        <v>125.56</v>
      </c>
      <c r="AJ28" s="201">
        <v>0</v>
      </c>
      <c r="AK28" s="201">
        <v>0</v>
      </c>
      <c r="AL28" s="201">
        <v>0</v>
      </c>
      <c r="AM28" s="201">
        <v>120</v>
      </c>
      <c r="AN28" s="201">
        <v>0</v>
      </c>
      <c r="AO28">
        <v>0</v>
      </c>
      <c r="AP28" s="201">
        <v>118.64</v>
      </c>
      <c r="AQ28" s="201">
        <v>38.33</v>
      </c>
      <c r="AR28" s="201">
        <v>2.15</v>
      </c>
      <c r="AS28" s="201">
        <v>7.68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3.08</v>
      </c>
      <c r="BA28" s="201">
        <v>2.1800000000000002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271.29000000000002</v>
      </c>
      <c r="L29" s="201">
        <v>0</v>
      </c>
      <c r="M29" s="201">
        <v>33.08</v>
      </c>
      <c r="N29" s="201">
        <v>51.81</v>
      </c>
      <c r="O29" s="201">
        <v>72.33</v>
      </c>
      <c r="P29" s="201">
        <v>28.91</v>
      </c>
      <c r="Q29" s="201">
        <v>5.2</v>
      </c>
      <c r="R29" s="201">
        <v>5.13</v>
      </c>
      <c r="S29" s="201">
        <v>6.34</v>
      </c>
      <c r="T29" s="201">
        <v>0.38</v>
      </c>
      <c r="U29" s="201">
        <v>57.31</v>
      </c>
      <c r="V29" s="201">
        <v>8.84</v>
      </c>
      <c r="W29" s="201">
        <v>19.72</v>
      </c>
      <c r="X29" s="201">
        <v>42.01</v>
      </c>
      <c r="Y29" s="201">
        <v>0</v>
      </c>
      <c r="Z29">
        <v>0</v>
      </c>
      <c r="AA29" s="201">
        <v>13.67</v>
      </c>
      <c r="AB29" s="201">
        <v>0</v>
      </c>
      <c r="AC29" s="201">
        <v>0</v>
      </c>
      <c r="AD29" s="201">
        <v>0</v>
      </c>
      <c r="AE29" s="201">
        <v>42.9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120</v>
      </c>
      <c r="AN29" s="201">
        <v>0</v>
      </c>
      <c r="AO29">
        <v>0</v>
      </c>
      <c r="AP29" s="201">
        <v>109.31</v>
      </c>
      <c r="AQ29" s="201">
        <v>14.51</v>
      </c>
      <c r="AR29" s="201">
        <v>19.940000000000001</v>
      </c>
      <c r="AS29" s="201">
        <v>7.68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3.08</v>
      </c>
      <c r="BA29" s="201">
        <v>2.1800000000000002</v>
      </c>
      <c r="BB29" s="201">
        <v>1.35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271.29000000000002</v>
      </c>
      <c r="L30" s="201">
        <v>0</v>
      </c>
      <c r="M30" s="201">
        <v>33.08</v>
      </c>
      <c r="N30" s="201">
        <v>51.81</v>
      </c>
      <c r="O30" s="201">
        <v>72.33</v>
      </c>
      <c r="P30" s="201">
        <v>28.91</v>
      </c>
      <c r="Q30" s="201">
        <v>5.2</v>
      </c>
      <c r="R30" s="201">
        <v>5.13</v>
      </c>
      <c r="S30" s="201">
        <v>6.34</v>
      </c>
      <c r="T30" s="201">
        <v>0.38</v>
      </c>
      <c r="U30" s="201">
        <v>57.31</v>
      </c>
      <c r="V30" s="201">
        <v>8.84</v>
      </c>
      <c r="W30" s="201">
        <v>19.72</v>
      </c>
      <c r="X30" s="201">
        <v>42.01</v>
      </c>
      <c r="Y30" s="201">
        <v>0</v>
      </c>
      <c r="Z30">
        <v>0</v>
      </c>
      <c r="AA30" s="201">
        <v>13.67</v>
      </c>
      <c r="AB30" s="201">
        <v>0</v>
      </c>
      <c r="AC30" s="201">
        <v>0</v>
      </c>
      <c r="AD30" s="201">
        <v>0</v>
      </c>
      <c r="AE30" s="201">
        <v>42.9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120</v>
      </c>
      <c r="AN30" s="201">
        <v>0</v>
      </c>
      <c r="AO30">
        <v>0</v>
      </c>
      <c r="AP30" s="201">
        <v>64.81</v>
      </c>
      <c r="AQ30" s="201">
        <v>14.51</v>
      </c>
      <c r="AR30" s="201">
        <v>24.78</v>
      </c>
      <c r="AS30" s="201">
        <v>7.68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3.08</v>
      </c>
      <c r="BA30" s="201">
        <v>2.1800000000000002</v>
      </c>
      <c r="BB30" s="201">
        <v>1.35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271.29000000000002</v>
      </c>
      <c r="L31" s="201">
        <v>0</v>
      </c>
      <c r="M31" s="201">
        <v>33.08</v>
      </c>
      <c r="N31" s="201">
        <v>51.81</v>
      </c>
      <c r="O31" s="201">
        <v>72.33</v>
      </c>
      <c r="P31" s="201">
        <v>28.91</v>
      </c>
      <c r="Q31" s="201">
        <v>5.2</v>
      </c>
      <c r="R31" s="201">
        <v>5.13</v>
      </c>
      <c r="S31" s="201">
        <v>6.34</v>
      </c>
      <c r="T31" s="201">
        <v>0.38</v>
      </c>
      <c r="U31" s="201">
        <v>57.31</v>
      </c>
      <c r="V31" s="201">
        <v>4.8600000000000003</v>
      </c>
      <c r="W31" s="201">
        <v>10.84</v>
      </c>
      <c r="X31" s="201">
        <v>23.1</v>
      </c>
      <c r="Y31" s="201">
        <v>0</v>
      </c>
      <c r="Z31">
        <v>0</v>
      </c>
      <c r="AA31" s="201">
        <v>13.67</v>
      </c>
      <c r="AB31" s="201">
        <v>0</v>
      </c>
      <c r="AC31" s="201">
        <v>0</v>
      </c>
      <c r="AD31" s="201">
        <v>0</v>
      </c>
      <c r="AE31" s="201">
        <v>42.18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120</v>
      </c>
      <c r="AN31" s="201">
        <v>0</v>
      </c>
      <c r="AO31">
        <v>0</v>
      </c>
      <c r="AP31" s="201">
        <v>58.04</v>
      </c>
      <c r="AQ31" s="201">
        <v>14.51</v>
      </c>
      <c r="AR31" s="201">
        <v>32.46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3.08</v>
      </c>
      <c r="BA31" s="201">
        <v>2.1800000000000002</v>
      </c>
      <c r="BB31" s="201">
        <v>1.35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271.29000000000002</v>
      </c>
      <c r="L32" s="201">
        <v>0</v>
      </c>
      <c r="M32" s="201">
        <v>33.08</v>
      </c>
      <c r="N32" s="201">
        <v>51.81</v>
      </c>
      <c r="O32" s="201">
        <v>72.33</v>
      </c>
      <c r="P32" s="201">
        <v>28.91</v>
      </c>
      <c r="Q32" s="201">
        <v>5.22</v>
      </c>
      <c r="R32" s="201">
        <v>5.13</v>
      </c>
      <c r="S32" s="201">
        <v>6.34</v>
      </c>
      <c r="T32" s="201">
        <v>0.38</v>
      </c>
      <c r="U32" s="201">
        <v>57.31</v>
      </c>
      <c r="V32" s="201">
        <v>4.8600000000000003</v>
      </c>
      <c r="W32" s="201">
        <v>10.84</v>
      </c>
      <c r="X32" s="201">
        <v>23.1</v>
      </c>
      <c r="Y32" s="201">
        <v>0</v>
      </c>
      <c r="Z32">
        <v>0</v>
      </c>
      <c r="AA32" s="201">
        <v>13.67</v>
      </c>
      <c r="AB32" s="201">
        <v>0</v>
      </c>
      <c r="AC32" s="201">
        <v>0</v>
      </c>
      <c r="AD32" s="201">
        <v>0</v>
      </c>
      <c r="AE32" s="201">
        <v>42.18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120</v>
      </c>
      <c r="AN32" s="201">
        <v>0</v>
      </c>
      <c r="AO32">
        <v>0</v>
      </c>
      <c r="AP32" s="201">
        <v>69.42</v>
      </c>
      <c r="AQ32" s="201">
        <v>14.51</v>
      </c>
      <c r="AR32" s="201">
        <v>35.5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2.06</v>
      </c>
      <c r="BA32" s="201">
        <v>2.1800000000000002</v>
      </c>
      <c r="BB32" s="201">
        <v>1.35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271.29000000000002</v>
      </c>
      <c r="L33" s="201">
        <v>0</v>
      </c>
      <c r="M33" s="201">
        <v>15.48</v>
      </c>
      <c r="N33" s="201">
        <v>29.02</v>
      </c>
      <c r="O33" s="201">
        <v>72.33</v>
      </c>
      <c r="P33" s="201">
        <v>28.91</v>
      </c>
      <c r="Q33" s="201">
        <v>5.22</v>
      </c>
      <c r="R33" s="201">
        <v>5.13</v>
      </c>
      <c r="S33" s="201">
        <v>6.34</v>
      </c>
      <c r="T33" s="201">
        <v>0.38</v>
      </c>
      <c r="U33" s="201">
        <v>57.31</v>
      </c>
      <c r="V33" s="201">
        <v>4.8600000000000003</v>
      </c>
      <c r="W33" s="201">
        <v>10.84</v>
      </c>
      <c r="X33" s="201">
        <v>23.1</v>
      </c>
      <c r="Y33" s="201">
        <v>0</v>
      </c>
      <c r="Z33">
        <v>0</v>
      </c>
      <c r="AA33" s="201">
        <v>13.67</v>
      </c>
      <c r="AB33" s="201">
        <v>0</v>
      </c>
      <c r="AC33" s="201">
        <v>0</v>
      </c>
      <c r="AD33" s="201">
        <v>0</v>
      </c>
      <c r="AE33" s="201">
        <v>42.18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120</v>
      </c>
      <c r="AN33" s="201">
        <v>0</v>
      </c>
      <c r="AO33">
        <v>0</v>
      </c>
      <c r="AP33" s="201">
        <v>58.04</v>
      </c>
      <c r="AQ33" s="201">
        <v>14.51</v>
      </c>
      <c r="AR33" s="201">
        <v>40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2.06</v>
      </c>
      <c r="BA33" s="201">
        <v>2.1800000000000002</v>
      </c>
      <c r="BB33" s="201">
        <v>1.35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271.29000000000002</v>
      </c>
      <c r="L34" s="201">
        <v>0</v>
      </c>
      <c r="M34" s="201">
        <v>15.48</v>
      </c>
      <c r="N34" s="201">
        <v>29.02</v>
      </c>
      <c r="O34" s="201">
        <v>40.630000000000003</v>
      </c>
      <c r="P34" s="201">
        <v>28.91</v>
      </c>
      <c r="Q34" s="201">
        <v>5.22</v>
      </c>
      <c r="R34" s="201">
        <v>5.13</v>
      </c>
      <c r="S34" s="201">
        <v>6.34</v>
      </c>
      <c r="T34" s="201">
        <v>0.38</v>
      </c>
      <c r="U34" s="201">
        <v>57.31</v>
      </c>
      <c r="V34" s="201">
        <v>4.8600000000000003</v>
      </c>
      <c r="W34" s="201">
        <v>10.84</v>
      </c>
      <c r="X34" s="201">
        <v>23.1</v>
      </c>
      <c r="Y34" s="201">
        <v>0</v>
      </c>
      <c r="Z34">
        <v>0</v>
      </c>
      <c r="AA34" s="201">
        <v>13.67</v>
      </c>
      <c r="AB34" s="201">
        <v>0</v>
      </c>
      <c r="AC34" s="201">
        <v>0</v>
      </c>
      <c r="AD34" s="201">
        <v>0</v>
      </c>
      <c r="AE34" s="201">
        <v>42.9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120</v>
      </c>
      <c r="AN34" s="201">
        <v>0</v>
      </c>
      <c r="AO34">
        <v>0</v>
      </c>
      <c r="AP34" s="201">
        <v>58.04</v>
      </c>
      <c r="AQ34" s="201">
        <v>14.51</v>
      </c>
      <c r="AR34" s="201">
        <v>40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1.02</v>
      </c>
      <c r="BA34" s="201">
        <v>2.1800000000000002</v>
      </c>
      <c r="BB34" s="201">
        <v>1.35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271.29000000000002</v>
      </c>
      <c r="L35" s="201">
        <v>0</v>
      </c>
      <c r="M35" s="201">
        <v>15.48</v>
      </c>
      <c r="N35" s="201">
        <v>29.02</v>
      </c>
      <c r="O35" s="201">
        <v>40.630000000000003</v>
      </c>
      <c r="P35" s="201">
        <v>28.91</v>
      </c>
      <c r="Q35" s="201">
        <v>5.22</v>
      </c>
      <c r="R35" s="201">
        <v>5.13</v>
      </c>
      <c r="S35" s="201">
        <v>6.34</v>
      </c>
      <c r="T35" s="201">
        <v>0.38</v>
      </c>
      <c r="U35" s="201">
        <v>57.31</v>
      </c>
      <c r="V35" s="201">
        <v>4.8600000000000003</v>
      </c>
      <c r="W35" s="201">
        <v>10.83</v>
      </c>
      <c r="X35" s="201">
        <v>23.1</v>
      </c>
      <c r="Y35" s="201">
        <v>0</v>
      </c>
      <c r="Z35">
        <v>0</v>
      </c>
      <c r="AA35" s="201">
        <v>13.67</v>
      </c>
      <c r="AB35" s="201">
        <v>0</v>
      </c>
      <c r="AC35" s="201">
        <v>0</v>
      </c>
      <c r="AD35" s="201">
        <v>0</v>
      </c>
      <c r="AE35" s="201">
        <v>42.9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120</v>
      </c>
      <c r="AN35" s="201">
        <v>0</v>
      </c>
      <c r="AO35">
        <v>0</v>
      </c>
      <c r="AP35" s="201">
        <v>58.04</v>
      </c>
      <c r="AQ35" s="201">
        <v>14.51</v>
      </c>
      <c r="AR35" s="201">
        <v>43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0</v>
      </c>
      <c r="BA35" s="201">
        <v>2.1800000000000002</v>
      </c>
      <c r="BB35" s="201">
        <v>1.35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271.29000000000002</v>
      </c>
      <c r="L36" s="201">
        <v>0</v>
      </c>
      <c r="M36" s="201">
        <v>15.48</v>
      </c>
      <c r="N36" s="201">
        <v>29.02</v>
      </c>
      <c r="O36" s="201">
        <v>40.630000000000003</v>
      </c>
      <c r="P36" s="201">
        <v>28.91</v>
      </c>
      <c r="Q36" s="201">
        <v>5.22</v>
      </c>
      <c r="R36" s="201">
        <v>5.13</v>
      </c>
      <c r="S36" s="201">
        <v>6.34</v>
      </c>
      <c r="T36" s="201">
        <v>0.38</v>
      </c>
      <c r="U36" s="201">
        <v>57.31</v>
      </c>
      <c r="V36" s="201">
        <v>4.8600000000000003</v>
      </c>
      <c r="W36" s="201">
        <v>10.84</v>
      </c>
      <c r="X36" s="201">
        <v>23.1</v>
      </c>
      <c r="Y36" s="201">
        <v>0</v>
      </c>
      <c r="Z36">
        <v>0</v>
      </c>
      <c r="AA36" s="201">
        <v>13.67</v>
      </c>
      <c r="AB36" s="201">
        <v>0</v>
      </c>
      <c r="AC36" s="201">
        <v>0</v>
      </c>
      <c r="AD36" s="201">
        <v>0</v>
      </c>
      <c r="AE36" s="201">
        <v>42.9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120</v>
      </c>
      <c r="AN36" s="201">
        <v>0</v>
      </c>
      <c r="AO36">
        <v>0</v>
      </c>
      <c r="AP36" s="201">
        <v>58.04</v>
      </c>
      <c r="AQ36" s="201">
        <v>14.51</v>
      </c>
      <c r="AR36" s="201">
        <v>43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2.1800000000000002</v>
      </c>
      <c r="BB36" s="201">
        <v>1.35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271.29000000000002</v>
      </c>
      <c r="L37" s="201">
        <v>0</v>
      </c>
      <c r="M37" s="201">
        <v>15.48</v>
      </c>
      <c r="N37" s="201">
        <v>29.02</v>
      </c>
      <c r="O37" s="201">
        <v>40.630000000000003</v>
      </c>
      <c r="P37" s="201">
        <v>28.91</v>
      </c>
      <c r="Q37" s="201">
        <v>5.22</v>
      </c>
      <c r="R37" s="201">
        <v>5.13</v>
      </c>
      <c r="S37" s="201">
        <v>6.34</v>
      </c>
      <c r="T37" s="201">
        <v>0.38</v>
      </c>
      <c r="U37" s="201">
        <v>57.31</v>
      </c>
      <c r="V37" s="201">
        <v>4.8600000000000003</v>
      </c>
      <c r="W37" s="201">
        <v>10.84</v>
      </c>
      <c r="X37" s="201">
        <v>23.1</v>
      </c>
      <c r="Y37" s="201">
        <v>0</v>
      </c>
      <c r="Z37">
        <v>0</v>
      </c>
      <c r="AA37" s="201">
        <v>13.67</v>
      </c>
      <c r="AB37" s="201">
        <v>0</v>
      </c>
      <c r="AC37" s="201">
        <v>0</v>
      </c>
      <c r="AD37" s="201">
        <v>0</v>
      </c>
      <c r="AE37" s="201">
        <v>42.9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120</v>
      </c>
      <c r="AN37" s="201">
        <v>0</v>
      </c>
      <c r="AO37">
        <v>0</v>
      </c>
      <c r="AP37" s="201">
        <v>58.04</v>
      </c>
      <c r="AQ37" s="201">
        <v>14.51</v>
      </c>
      <c r="AR37" s="201">
        <v>43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2.1800000000000002</v>
      </c>
      <c r="BB37" s="201">
        <v>1.35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271.29000000000002</v>
      </c>
      <c r="L38" s="201">
        <v>0</v>
      </c>
      <c r="M38" s="201">
        <v>15.48</v>
      </c>
      <c r="N38" s="201">
        <v>29.02</v>
      </c>
      <c r="O38" s="201">
        <v>40.630000000000003</v>
      </c>
      <c r="P38" s="201">
        <v>28.91</v>
      </c>
      <c r="Q38" s="201">
        <v>5.22</v>
      </c>
      <c r="R38" s="201">
        <v>5.13</v>
      </c>
      <c r="S38" s="201">
        <v>6.34</v>
      </c>
      <c r="T38" s="201">
        <v>0.38</v>
      </c>
      <c r="U38" s="201">
        <v>57.31</v>
      </c>
      <c r="V38" s="201">
        <v>4.8600000000000003</v>
      </c>
      <c r="W38" s="201">
        <v>10.84</v>
      </c>
      <c r="X38" s="201">
        <v>23.1</v>
      </c>
      <c r="Y38" s="201">
        <v>0</v>
      </c>
      <c r="Z38">
        <v>0</v>
      </c>
      <c r="AA38" s="201">
        <v>13.67</v>
      </c>
      <c r="AB38" s="201">
        <v>0</v>
      </c>
      <c r="AC38" s="201">
        <v>0</v>
      </c>
      <c r="AD38" s="201">
        <v>0</v>
      </c>
      <c r="AE38" s="201">
        <v>42.9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120</v>
      </c>
      <c r="AN38" s="201">
        <v>0</v>
      </c>
      <c r="AO38">
        <v>0</v>
      </c>
      <c r="AP38" s="201">
        <v>58.04</v>
      </c>
      <c r="AQ38" s="201">
        <v>14.51</v>
      </c>
      <c r="AR38" s="201">
        <v>43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2.1800000000000002</v>
      </c>
      <c r="BB38" s="201">
        <v>1.35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271.29000000000002</v>
      </c>
      <c r="L39" s="201">
        <v>0</v>
      </c>
      <c r="M39" s="201">
        <v>15.48</v>
      </c>
      <c r="N39" s="201">
        <v>29.02</v>
      </c>
      <c r="O39" s="201">
        <v>70.17</v>
      </c>
      <c r="P39" s="201">
        <v>28.91</v>
      </c>
      <c r="Q39" s="201">
        <v>5.22</v>
      </c>
      <c r="R39" s="201">
        <v>5.13</v>
      </c>
      <c r="S39" s="201">
        <v>6.34</v>
      </c>
      <c r="T39" s="201">
        <v>0.38</v>
      </c>
      <c r="U39" s="201">
        <v>57.31</v>
      </c>
      <c r="V39" s="201">
        <v>4.8600000000000003</v>
      </c>
      <c r="W39" s="201">
        <v>10.84</v>
      </c>
      <c r="X39" s="201">
        <v>23.1</v>
      </c>
      <c r="Y39" s="201">
        <v>0</v>
      </c>
      <c r="Z39">
        <v>0</v>
      </c>
      <c r="AA39" s="201">
        <v>13.67</v>
      </c>
      <c r="AB39" s="201">
        <v>0</v>
      </c>
      <c r="AC39" s="201">
        <v>0</v>
      </c>
      <c r="AD39" s="201">
        <v>0</v>
      </c>
      <c r="AE39" s="201">
        <v>42.9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120</v>
      </c>
      <c r="AN39" s="201">
        <v>0</v>
      </c>
      <c r="AO39">
        <v>0</v>
      </c>
      <c r="AP39" s="201">
        <v>58.04</v>
      </c>
      <c r="AQ39" s="201">
        <v>14.51</v>
      </c>
      <c r="AR39" s="201">
        <v>43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2.1800000000000002</v>
      </c>
      <c r="BB39" s="201">
        <v>1.35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271.29000000000002</v>
      </c>
      <c r="L40" s="201">
        <v>0</v>
      </c>
      <c r="M40" s="201">
        <v>15.48</v>
      </c>
      <c r="N40" s="201">
        <v>29.02</v>
      </c>
      <c r="O40" s="201">
        <v>72.33</v>
      </c>
      <c r="P40" s="201">
        <v>28.91</v>
      </c>
      <c r="Q40" s="201">
        <v>5.22</v>
      </c>
      <c r="R40" s="201">
        <v>5.13</v>
      </c>
      <c r="S40" s="201">
        <v>6.34</v>
      </c>
      <c r="T40" s="201">
        <v>0.38</v>
      </c>
      <c r="U40" s="201">
        <v>57.31</v>
      </c>
      <c r="V40" s="201">
        <v>4.8600000000000003</v>
      </c>
      <c r="W40" s="201">
        <v>10.84</v>
      </c>
      <c r="X40" s="201">
        <v>23.1</v>
      </c>
      <c r="Y40" s="201">
        <v>0</v>
      </c>
      <c r="Z40">
        <v>0</v>
      </c>
      <c r="AA40" s="201">
        <v>13.67</v>
      </c>
      <c r="AB40" s="201">
        <v>0</v>
      </c>
      <c r="AC40" s="201">
        <v>0</v>
      </c>
      <c r="AD40" s="201">
        <v>0</v>
      </c>
      <c r="AE40" s="201">
        <v>42.9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120</v>
      </c>
      <c r="AN40" s="201">
        <v>0</v>
      </c>
      <c r="AO40">
        <v>0</v>
      </c>
      <c r="AP40" s="201">
        <v>58.04</v>
      </c>
      <c r="AQ40" s="201">
        <v>14.51</v>
      </c>
      <c r="AR40" s="201">
        <v>43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2.1800000000000002</v>
      </c>
      <c r="BB40" s="201">
        <v>1.35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271.29000000000002</v>
      </c>
      <c r="L41" s="201">
        <v>0</v>
      </c>
      <c r="M41" s="201">
        <v>32.29</v>
      </c>
      <c r="N41" s="201">
        <v>50.98</v>
      </c>
      <c r="O41" s="201">
        <v>72.33</v>
      </c>
      <c r="P41" s="201">
        <v>28.91</v>
      </c>
      <c r="Q41" s="201">
        <v>5.22</v>
      </c>
      <c r="R41" s="201">
        <v>5.13</v>
      </c>
      <c r="S41" s="201">
        <v>6.34</v>
      </c>
      <c r="T41" s="201">
        <v>0.38</v>
      </c>
      <c r="U41" s="201">
        <v>57.31</v>
      </c>
      <c r="V41" s="201">
        <v>4.8600000000000003</v>
      </c>
      <c r="W41" s="201">
        <v>10.83</v>
      </c>
      <c r="X41" s="201">
        <v>23.1</v>
      </c>
      <c r="Y41" s="201">
        <v>0</v>
      </c>
      <c r="Z41">
        <v>0</v>
      </c>
      <c r="AA41" s="201">
        <v>13.67</v>
      </c>
      <c r="AB41" s="201">
        <v>0</v>
      </c>
      <c r="AC41" s="201">
        <v>0</v>
      </c>
      <c r="AD41" s="201">
        <v>0</v>
      </c>
      <c r="AE41" s="201">
        <v>42.9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120</v>
      </c>
      <c r="AN41" s="201">
        <v>0</v>
      </c>
      <c r="AO41">
        <v>0</v>
      </c>
      <c r="AP41" s="201">
        <v>55.81</v>
      </c>
      <c r="AQ41" s="201">
        <v>14.51</v>
      </c>
      <c r="AR41" s="201">
        <v>43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2.1800000000000002</v>
      </c>
      <c r="BB41" s="201">
        <v>1.35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271.29000000000002</v>
      </c>
      <c r="L42" s="201">
        <v>0</v>
      </c>
      <c r="M42" s="201">
        <v>33.08</v>
      </c>
      <c r="N42" s="201">
        <v>51.81</v>
      </c>
      <c r="O42" s="201">
        <v>72.33</v>
      </c>
      <c r="P42" s="201">
        <v>28.91</v>
      </c>
      <c r="Q42" s="201">
        <v>5.2</v>
      </c>
      <c r="R42" s="201">
        <v>5.13</v>
      </c>
      <c r="S42" s="201">
        <v>6.34</v>
      </c>
      <c r="T42" s="201">
        <v>0.38</v>
      </c>
      <c r="U42" s="201">
        <v>57.31</v>
      </c>
      <c r="V42" s="201">
        <v>4.8600000000000003</v>
      </c>
      <c r="W42" s="201">
        <v>10.83</v>
      </c>
      <c r="X42" s="201">
        <v>23.1</v>
      </c>
      <c r="Y42" s="201">
        <v>0</v>
      </c>
      <c r="Z42">
        <v>0</v>
      </c>
      <c r="AA42" s="201">
        <v>13.67</v>
      </c>
      <c r="AB42" s="201">
        <v>0</v>
      </c>
      <c r="AC42" s="201">
        <v>0</v>
      </c>
      <c r="AD42" s="201">
        <v>0</v>
      </c>
      <c r="AE42" s="201">
        <v>42.9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120</v>
      </c>
      <c r="AN42" s="201">
        <v>0</v>
      </c>
      <c r="AO42">
        <v>0</v>
      </c>
      <c r="AP42" s="201">
        <v>58.04</v>
      </c>
      <c r="AQ42" s="201">
        <v>14.51</v>
      </c>
      <c r="AR42" s="201">
        <v>43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2.1800000000000002</v>
      </c>
      <c r="BB42" s="201">
        <v>1.35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271.29000000000002</v>
      </c>
      <c r="L43" s="201">
        <v>0</v>
      </c>
      <c r="M43" s="201">
        <v>33.08</v>
      </c>
      <c r="N43" s="201">
        <v>51.81</v>
      </c>
      <c r="O43" s="201">
        <v>72.33</v>
      </c>
      <c r="P43" s="201">
        <v>28.91</v>
      </c>
      <c r="Q43" s="201">
        <v>5.2</v>
      </c>
      <c r="R43" s="201">
        <v>5.13</v>
      </c>
      <c r="S43" s="201">
        <v>6.34</v>
      </c>
      <c r="T43" s="201">
        <v>0.38</v>
      </c>
      <c r="U43" s="201">
        <v>57.31</v>
      </c>
      <c r="V43" s="201">
        <v>4.8600000000000003</v>
      </c>
      <c r="W43" s="201">
        <v>10.84</v>
      </c>
      <c r="X43" s="201">
        <v>23.1</v>
      </c>
      <c r="Y43" s="201">
        <v>0</v>
      </c>
      <c r="Z43">
        <v>0</v>
      </c>
      <c r="AA43" s="201">
        <v>13.67</v>
      </c>
      <c r="AB43" s="201">
        <v>0</v>
      </c>
      <c r="AC43" s="201">
        <v>0</v>
      </c>
      <c r="AD43" s="201">
        <v>0</v>
      </c>
      <c r="AE43" s="201">
        <v>41.23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120</v>
      </c>
      <c r="AN43" s="201">
        <v>0</v>
      </c>
      <c r="AO43">
        <v>0</v>
      </c>
      <c r="AP43" s="201">
        <v>58.04</v>
      </c>
      <c r="AQ43" s="201">
        <v>14.51</v>
      </c>
      <c r="AR43" s="201">
        <v>43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1.96</v>
      </c>
      <c r="BB43" s="201">
        <v>1.35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271.29000000000002</v>
      </c>
      <c r="L44" s="201">
        <v>0</v>
      </c>
      <c r="M44" s="201">
        <v>33.08</v>
      </c>
      <c r="N44" s="201">
        <v>51.81</v>
      </c>
      <c r="O44" s="201">
        <v>72.33</v>
      </c>
      <c r="P44" s="201">
        <v>28.91</v>
      </c>
      <c r="Q44" s="201">
        <v>5.2</v>
      </c>
      <c r="R44" s="201">
        <v>5.13</v>
      </c>
      <c r="S44" s="201">
        <v>6.34</v>
      </c>
      <c r="T44" s="201">
        <v>0.38</v>
      </c>
      <c r="U44" s="201">
        <v>57.31</v>
      </c>
      <c r="V44" s="201">
        <v>4.8600000000000003</v>
      </c>
      <c r="W44" s="201">
        <v>10.84</v>
      </c>
      <c r="X44" s="201">
        <v>23.1</v>
      </c>
      <c r="Y44" s="201">
        <v>0</v>
      </c>
      <c r="Z44">
        <v>0</v>
      </c>
      <c r="AA44" s="201">
        <v>13.67</v>
      </c>
      <c r="AB44" s="201">
        <v>0</v>
      </c>
      <c r="AC44" s="201">
        <v>0</v>
      </c>
      <c r="AD44" s="201">
        <v>0</v>
      </c>
      <c r="AE44" s="201">
        <v>41.23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120</v>
      </c>
      <c r="AN44" s="201">
        <v>0</v>
      </c>
      <c r="AO44">
        <v>0</v>
      </c>
      <c r="AP44" s="201">
        <v>58.04</v>
      </c>
      <c r="AQ44" s="201">
        <v>14.51</v>
      </c>
      <c r="AR44" s="201">
        <v>43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1.96</v>
      </c>
      <c r="BB44" s="201">
        <v>1.35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271.29000000000002</v>
      </c>
      <c r="L45" s="201">
        <v>0</v>
      </c>
      <c r="M45" s="201">
        <v>33.08</v>
      </c>
      <c r="N45" s="201">
        <v>51.81</v>
      </c>
      <c r="O45" s="201">
        <v>72.33</v>
      </c>
      <c r="P45" s="201">
        <v>28.91</v>
      </c>
      <c r="Q45" s="201">
        <v>5.2</v>
      </c>
      <c r="R45" s="201">
        <v>5.13</v>
      </c>
      <c r="S45" s="201">
        <v>6.34</v>
      </c>
      <c r="T45" s="201">
        <v>0.38</v>
      </c>
      <c r="U45" s="201">
        <v>57.31</v>
      </c>
      <c r="V45" s="201">
        <v>4.8600000000000003</v>
      </c>
      <c r="W45" s="201">
        <v>10.84</v>
      </c>
      <c r="X45" s="201">
        <v>23.1</v>
      </c>
      <c r="Y45" s="201">
        <v>0</v>
      </c>
      <c r="Z45">
        <v>0</v>
      </c>
      <c r="AA45" s="201">
        <v>13.67</v>
      </c>
      <c r="AB45" s="201">
        <v>0</v>
      </c>
      <c r="AC45" s="201">
        <v>0</v>
      </c>
      <c r="AD45" s="201">
        <v>0</v>
      </c>
      <c r="AE45" s="201">
        <v>41.23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120</v>
      </c>
      <c r="AN45" s="201">
        <v>0</v>
      </c>
      <c r="AO45">
        <v>0</v>
      </c>
      <c r="AP45" s="201">
        <v>58.04</v>
      </c>
      <c r="AQ45" s="201">
        <v>14.51</v>
      </c>
      <c r="AR45" s="201">
        <v>43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1.96</v>
      </c>
      <c r="BB45" s="201">
        <v>1.35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271.29000000000002</v>
      </c>
      <c r="L46" s="201">
        <v>0</v>
      </c>
      <c r="M46" s="201">
        <v>33.08</v>
      </c>
      <c r="N46" s="201">
        <v>51.81</v>
      </c>
      <c r="O46" s="201">
        <v>72.33</v>
      </c>
      <c r="P46" s="201">
        <v>28.91</v>
      </c>
      <c r="Q46" s="201">
        <v>5.2</v>
      </c>
      <c r="R46" s="201">
        <v>5.13</v>
      </c>
      <c r="S46" s="201">
        <v>6.34</v>
      </c>
      <c r="T46" s="201">
        <v>0.38</v>
      </c>
      <c r="U46" s="201">
        <v>57.31</v>
      </c>
      <c r="V46" s="201">
        <v>4.8600000000000003</v>
      </c>
      <c r="W46" s="201">
        <v>10.84</v>
      </c>
      <c r="X46" s="201">
        <v>23.1</v>
      </c>
      <c r="Y46" s="201">
        <v>0</v>
      </c>
      <c r="Z46">
        <v>0</v>
      </c>
      <c r="AA46" s="201">
        <v>13.67</v>
      </c>
      <c r="AB46" s="201">
        <v>0</v>
      </c>
      <c r="AC46" s="201">
        <v>0</v>
      </c>
      <c r="AD46" s="201">
        <v>0</v>
      </c>
      <c r="AE46" s="201">
        <v>41.23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120</v>
      </c>
      <c r="AN46" s="201">
        <v>0</v>
      </c>
      <c r="AO46">
        <v>0</v>
      </c>
      <c r="AP46" s="201">
        <v>58.04</v>
      </c>
      <c r="AQ46" s="201">
        <v>14.51</v>
      </c>
      <c r="AR46" s="201">
        <v>43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1.96</v>
      </c>
      <c r="BB46" s="201">
        <v>1.35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271.29000000000002</v>
      </c>
      <c r="L47" s="201">
        <v>0.86</v>
      </c>
      <c r="M47" s="201">
        <v>33.08</v>
      </c>
      <c r="N47" s="201">
        <v>51.81</v>
      </c>
      <c r="O47" s="201">
        <v>72.33</v>
      </c>
      <c r="P47" s="201">
        <v>28.91</v>
      </c>
      <c r="Q47" s="201">
        <v>5.2</v>
      </c>
      <c r="R47" s="201">
        <v>5.13</v>
      </c>
      <c r="S47" s="201">
        <v>6.34</v>
      </c>
      <c r="T47" s="201">
        <v>0.38</v>
      </c>
      <c r="U47" s="201">
        <v>57.31</v>
      </c>
      <c r="V47" s="201">
        <v>4.8600000000000003</v>
      </c>
      <c r="W47" s="201">
        <v>10.84</v>
      </c>
      <c r="X47" s="201">
        <v>23.1</v>
      </c>
      <c r="Y47" s="201">
        <v>0</v>
      </c>
      <c r="Z47">
        <v>0</v>
      </c>
      <c r="AA47" s="201">
        <v>13.67</v>
      </c>
      <c r="AB47" s="201">
        <v>0</v>
      </c>
      <c r="AC47" s="201">
        <v>0</v>
      </c>
      <c r="AD47" s="201">
        <v>0</v>
      </c>
      <c r="AE47" s="201">
        <v>41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120</v>
      </c>
      <c r="AN47" s="201">
        <v>0</v>
      </c>
      <c r="AO47">
        <v>0</v>
      </c>
      <c r="AP47" s="201">
        <v>58.04</v>
      </c>
      <c r="AQ47" s="201">
        <v>14.51</v>
      </c>
      <c r="AR47" s="201">
        <v>43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1.96</v>
      </c>
      <c r="BB47" s="201">
        <v>1.35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271.29000000000002</v>
      </c>
      <c r="L48" s="201">
        <v>0.97</v>
      </c>
      <c r="M48" s="201">
        <v>33.08</v>
      </c>
      <c r="N48" s="201">
        <v>51.81</v>
      </c>
      <c r="O48" s="201">
        <v>72.33</v>
      </c>
      <c r="P48" s="201">
        <v>28.91</v>
      </c>
      <c r="Q48" s="201">
        <v>5.2</v>
      </c>
      <c r="R48" s="201">
        <v>5.13</v>
      </c>
      <c r="S48" s="201">
        <v>6.34</v>
      </c>
      <c r="T48" s="201">
        <v>0.38</v>
      </c>
      <c r="U48" s="201">
        <v>57.31</v>
      </c>
      <c r="V48" s="201">
        <v>4.8600000000000003</v>
      </c>
      <c r="W48" s="201">
        <v>10.84</v>
      </c>
      <c r="X48" s="201">
        <v>23.1</v>
      </c>
      <c r="Y48" s="201">
        <v>0</v>
      </c>
      <c r="Z48">
        <v>0</v>
      </c>
      <c r="AA48" s="201">
        <v>13.67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120</v>
      </c>
      <c r="AN48" s="201">
        <v>0</v>
      </c>
      <c r="AO48">
        <v>0</v>
      </c>
      <c r="AP48" s="201">
        <v>58.04</v>
      </c>
      <c r="AQ48" s="201">
        <v>14.51</v>
      </c>
      <c r="AR48" s="201">
        <v>42.5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1.96</v>
      </c>
      <c r="BB48" s="201">
        <v>1.35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271.29000000000002</v>
      </c>
      <c r="L49" s="201">
        <v>0.97</v>
      </c>
      <c r="M49" s="201">
        <v>33.08</v>
      </c>
      <c r="N49" s="201">
        <v>51.81</v>
      </c>
      <c r="O49" s="201">
        <v>72.33</v>
      </c>
      <c r="P49" s="201">
        <v>28.91</v>
      </c>
      <c r="Q49" s="201">
        <v>5.2</v>
      </c>
      <c r="R49" s="201">
        <v>5.13</v>
      </c>
      <c r="S49" s="201">
        <v>6.34</v>
      </c>
      <c r="T49" s="201">
        <v>0.38</v>
      </c>
      <c r="U49" s="201">
        <v>57.31</v>
      </c>
      <c r="V49" s="201">
        <v>4.8600000000000003</v>
      </c>
      <c r="W49" s="201">
        <v>10.84</v>
      </c>
      <c r="X49" s="201">
        <v>23.1</v>
      </c>
      <c r="Y49" s="201">
        <v>0</v>
      </c>
      <c r="Z49">
        <v>0</v>
      </c>
      <c r="AA49" s="201">
        <v>13.67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120</v>
      </c>
      <c r="AN49" s="201">
        <v>0</v>
      </c>
      <c r="AO49">
        <v>0</v>
      </c>
      <c r="AP49" s="201">
        <v>58.04</v>
      </c>
      <c r="AQ49" s="201">
        <v>14.51</v>
      </c>
      <c r="AR49" s="201">
        <v>42.5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1.96</v>
      </c>
      <c r="BB49" s="201">
        <v>1.35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271.29000000000002</v>
      </c>
      <c r="L50" s="201">
        <v>0.97</v>
      </c>
      <c r="M50" s="201">
        <v>33.08</v>
      </c>
      <c r="N50" s="201">
        <v>51.81</v>
      </c>
      <c r="O50" s="201">
        <v>72.33</v>
      </c>
      <c r="P50" s="201">
        <v>28.91</v>
      </c>
      <c r="Q50" s="201">
        <v>5.2</v>
      </c>
      <c r="R50" s="201">
        <v>5.13</v>
      </c>
      <c r="S50" s="201">
        <v>6.34</v>
      </c>
      <c r="T50" s="201">
        <v>0.38</v>
      </c>
      <c r="U50" s="201">
        <v>57.31</v>
      </c>
      <c r="V50" s="201">
        <v>4.8600000000000003</v>
      </c>
      <c r="W50" s="201">
        <v>10.84</v>
      </c>
      <c r="X50" s="201">
        <v>23.1</v>
      </c>
      <c r="Y50" s="201">
        <v>0</v>
      </c>
      <c r="Z50">
        <v>0</v>
      </c>
      <c r="AA50" s="201">
        <v>13.67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120</v>
      </c>
      <c r="AN50" s="201">
        <v>0</v>
      </c>
      <c r="AO50">
        <v>0</v>
      </c>
      <c r="AP50" s="201">
        <v>58.04</v>
      </c>
      <c r="AQ50" s="201">
        <v>14.51</v>
      </c>
      <c r="AR50" s="201">
        <v>42.5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</v>
      </c>
      <c r="BA50" s="201">
        <v>1.96</v>
      </c>
      <c r="BB50" s="201">
        <v>1.35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271.29000000000002</v>
      </c>
      <c r="L51" s="201">
        <v>0.97</v>
      </c>
      <c r="M51" s="201">
        <v>33.08</v>
      </c>
      <c r="N51" s="201">
        <v>51.81</v>
      </c>
      <c r="O51" s="201">
        <v>72.33</v>
      </c>
      <c r="P51" s="201">
        <v>28.91</v>
      </c>
      <c r="Q51" s="201">
        <v>5.2</v>
      </c>
      <c r="R51" s="201">
        <v>5.13</v>
      </c>
      <c r="S51" s="201">
        <v>6.34</v>
      </c>
      <c r="T51" s="201">
        <v>0.38</v>
      </c>
      <c r="U51" s="201">
        <v>57.31</v>
      </c>
      <c r="V51" s="201">
        <v>4.8600000000000003</v>
      </c>
      <c r="W51" s="201">
        <v>10.84</v>
      </c>
      <c r="X51" s="201">
        <v>23.1</v>
      </c>
      <c r="Y51" s="201">
        <v>0</v>
      </c>
      <c r="Z51">
        <v>0</v>
      </c>
      <c r="AA51" s="201">
        <v>13.67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120</v>
      </c>
      <c r="AN51" s="201">
        <v>0</v>
      </c>
      <c r="AO51">
        <v>0</v>
      </c>
      <c r="AP51" s="201">
        <v>58.04</v>
      </c>
      <c r="AQ51" s="201">
        <v>14.51</v>
      </c>
      <c r="AR51" s="201">
        <v>42.5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</v>
      </c>
      <c r="BA51" s="201">
        <v>1.47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271.29000000000002</v>
      </c>
      <c r="L52" s="201">
        <v>0.97</v>
      </c>
      <c r="M52" s="201">
        <v>33.08</v>
      </c>
      <c r="N52" s="201">
        <v>51.81</v>
      </c>
      <c r="O52" s="201">
        <v>72.33</v>
      </c>
      <c r="P52" s="201">
        <v>28.91</v>
      </c>
      <c r="Q52" s="201">
        <v>5.2</v>
      </c>
      <c r="R52" s="201">
        <v>5.13</v>
      </c>
      <c r="S52" s="201">
        <v>6.34</v>
      </c>
      <c r="T52" s="201">
        <v>0.38</v>
      </c>
      <c r="U52" s="201">
        <v>57.31</v>
      </c>
      <c r="V52" s="201">
        <v>4.8600000000000003</v>
      </c>
      <c r="W52" s="201">
        <v>10.84</v>
      </c>
      <c r="X52" s="201">
        <v>23.1</v>
      </c>
      <c r="Y52" s="201">
        <v>0</v>
      </c>
      <c r="Z52">
        <v>0</v>
      </c>
      <c r="AA52" s="201">
        <v>13.67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120</v>
      </c>
      <c r="AN52" s="201">
        <v>0</v>
      </c>
      <c r="AO52">
        <v>0</v>
      </c>
      <c r="AP52" s="201">
        <v>58.04</v>
      </c>
      <c r="AQ52" s="201">
        <v>14.51</v>
      </c>
      <c r="AR52" s="201">
        <v>42.5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1.07</v>
      </c>
      <c r="BA52" s="201">
        <v>0.98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271.29000000000002</v>
      </c>
      <c r="L53" s="201">
        <v>0</v>
      </c>
      <c r="M53" s="201">
        <v>33.08</v>
      </c>
      <c r="N53" s="201">
        <v>51.81</v>
      </c>
      <c r="O53" s="201">
        <v>72.33</v>
      </c>
      <c r="P53" s="201">
        <v>28.91</v>
      </c>
      <c r="Q53" s="201">
        <v>5.2</v>
      </c>
      <c r="R53" s="201">
        <v>5.13</v>
      </c>
      <c r="S53" s="201">
        <v>6.34</v>
      </c>
      <c r="T53" s="201">
        <v>0.38</v>
      </c>
      <c r="U53" s="201">
        <v>57.31</v>
      </c>
      <c r="V53" s="201">
        <v>4.8600000000000003</v>
      </c>
      <c r="W53" s="201">
        <v>10.83</v>
      </c>
      <c r="X53" s="201">
        <v>23.1</v>
      </c>
      <c r="Y53" s="201">
        <v>0</v>
      </c>
      <c r="Z53">
        <v>0</v>
      </c>
      <c r="AA53" s="201">
        <v>13.67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120</v>
      </c>
      <c r="AN53" s="201">
        <v>0</v>
      </c>
      <c r="AO53">
        <v>0</v>
      </c>
      <c r="AP53" s="201">
        <v>58.04</v>
      </c>
      <c r="AQ53" s="201">
        <v>14.51</v>
      </c>
      <c r="AR53" s="201">
        <v>42.5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1.07</v>
      </c>
      <c r="BA53" s="201">
        <v>0.98</v>
      </c>
      <c r="BB53" s="201">
        <v>1.35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271.29000000000002</v>
      </c>
      <c r="L54" s="201">
        <v>0</v>
      </c>
      <c r="M54" s="201">
        <v>33.08</v>
      </c>
      <c r="N54" s="201">
        <v>51.81</v>
      </c>
      <c r="O54" s="201">
        <v>72.33</v>
      </c>
      <c r="P54" s="201">
        <v>28.91</v>
      </c>
      <c r="Q54" s="201">
        <v>5.2</v>
      </c>
      <c r="R54" s="201">
        <v>5.13</v>
      </c>
      <c r="S54" s="201">
        <v>6.34</v>
      </c>
      <c r="T54" s="201">
        <v>0.38</v>
      </c>
      <c r="U54" s="201">
        <v>57.31</v>
      </c>
      <c r="V54" s="201">
        <v>4.8600000000000003</v>
      </c>
      <c r="W54" s="201">
        <v>10.83</v>
      </c>
      <c r="X54" s="201">
        <v>23.1</v>
      </c>
      <c r="Y54" s="201">
        <v>0</v>
      </c>
      <c r="Z54">
        <v>0</v>
      </c>
      <c r="AA54" s="201">
        <v>13.67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120</v>
      </c>
      <c r="AN54" s="201">
        <v>0</v>
      </c>
      <c r="AO54">
        <v>0</v>
      </c>
      <c r="AP54" s="201">
        <v>58.36</v>
      </c>
      <c r="AQ54" s="201">
        <v>14.51</v>
      </c>
      <c r="AR54" s="201">
        <v>42.5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1.07</v>
      </c>
      <c r="BA54" s="201">
        <v>0.98</v>
      </c>
      <c r="BB54" s="201">
        <v>1.35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0</v>
      </c>
      <c r="M55" s="201">
        <v>33.08</v>
      </c>
      <c r="N55" s="201">
        <v>51.81</v>
      </c>
      <c r="O55" s="201">
        <v>72.33</v>
      </c>
      <c r="P55" s="201">
        <v>28.91</v>
      </c>
      <c r="Q55" s="201">
        <v>5.2</v>
      </c>
      <c r="R55" s="201">
        <v>10.64</v>
      </c>
      <c r="S55" s="201">
        <v>6.34</v>
      </c>
      <c r="T55" s="201">
        <v>0.38</v>
      </c>
      <c r="U55" s="201">
        <v>57.31</v>
      </c>
      <c r="V55" s="201">
        <v>4.8600000000000003</v>
      </c>
      <c r="W55" s="201">
        <v>19.72</v>
      </c>
      <c r="X55" s="201">
        <v>42</v>
      </c>
      <c r="Y55" s="201">
        <v>0</v>
      </c>
      <c r="Z55">
        <v>0</v>
      </c>
      <c r="AA55" s="201">
        <v>13.67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120</v>
      </c>
      <c r="AN55" s="201">
        <v>0</v>
      </c>
      <c r="AO55">
        <v>0</v>
      </c>
      <c r="AP55" s="201">
        <v>58.04</v>
      </c>
      <c r="AQ55" s="201">
        <v>14.51</v>
      </c>
      <c r="AR55" s="201">
        <v>42.5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2.14</v>
      </c>
      <c r="BA55" s="201">
        <v>0.98</v>
      </c>
      <c r="BB55" s="201">
        <v>1.35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0</v>
      </c>
      <c r="M56" s="201">
        <v>33.08</v>
      </c>
      <c r="N56" s="201">
        <v>51.81</v>
      </c>
      <c r="O56" s="201">
        <v>72.33</v>
      </c>
      <c r="P56" s="201">
        <v>28.91</v>
      </c>
      <c r="Q56" s="201">
        <v>5.2</v>
      </c>
      <c r="R56" s="201">
        <v>10.64</v>
      </c>
      <c r="S56" s="201">
        <v>6.34</v>
      </c>
      <c r="T56" s="201">
        <v>0.38</v>
      </c>
      <c r="U56" s="201">
        <v>57.31</v>
      </c>
      <c r="V56" s="201">
        <v>4.8600000000000003</v>
      </c>
      <c r="W56" s="201">
        <v>19.72</v>
      </c>
      <c r="X56" s="201">
        <v>42</v>
      </c>
      <c r="Y56" s="201">
        <v>0</v>
      </c>
      <c r="Z56">
        <v>0</v>
      </c>
      <c r="AA56" s="201">
        <v>13.67</v>
      </c>
      <c r="AB56" s="201">
        <v>0</v>
      </c>
      <c r="AC56" s="201">
        <v>0</v>
      </c>
      <c r="AD56" s="201">
        <v>0</v>
      </c>
      <c r="AE56" s="201">
        <v>40.43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120</v>
      </c>
      <c r="AN56" s="201">
        <v>0</v>
      </c>
      <c r="AO56">
        <v>0</v>
      </c>
      <c r="AP56" s="201">
        <v>58.04</v>
      </c>
      <c r="AQ56" s="201">
        <v>14.51</v>
      </c>
      <c r="AR56" s="201">
        <v>42.5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2.14</v>
      </c>
      <c r="BA56" s="201">
        <v>0.98</v>
      </c>
      <c r="BB56" s="201">
        <v>1.35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0</v>
      </c>
      <c r="M57" s="201">
        <v>33.08</v>
      </c>
      <c r="N57" s="201">
        <v>51.81</v>
      </c>
      <c r="O57" s="201">
        <v>72.33</v>
      </c>
      <c r="P57" s="201">
        <v>28.91</v>
      </c>
      <c r="Q57" s="201">
        <v>5.2</v>
      </c>
      <c r="R57" s="201">
        <v>10.64</v>
      </c>
      <c r="S57" s="201">
        <v>6.34</v>
      </c>
      <c r="T57" s="201">
        <v>0.38</v>
      </c>
      <c r="U57" s="201">
        <v>57.31</v>
      </c>
      <c r="V57" s="201">
        <v>4.8600000000000003</v>
      </c>
      <c r="W57" s="201">
        <v>19.72</v>
      </c>
      <c r="X57" s="201">
        <v>42</v>
      </c>
      <c r="Y57" s="201">
        <v>0</v>
      </c>
      <c r="Z57">
        <v>0</v>
      </c>
      <c r="AA57" s="201">
        <v>13.67</v>
      </c>
      <c r="AB57" s="201">
        <v>0</v>
      </c>
      <c r="AC57" s="201">
        <v>0</v>
      </c>
      <c r="AD57" s="201">
        <v>0</v>
      </c>
      <c r="AE57" s="201">
        <v>40.43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120</v>
      </c>
      <c r="AN57" s="201">
        <v>0</v>
      </c>
      <c r="AO57">
        <v>0</v>
      </c>
      <c r="AP57" s="201">
        <v>58.04</v>
      </c>
      <c r="AQ57" s="201">
        <v>14.51</v>
      </c>
      <c r="AR57" s="201">
        <v>42.5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2.14</v>
      </c>
      <c r="BA57" s="201">
        <v>0.98</v>
      </c>
      <c r="BB57" s="201">
        <v>1.35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0</v>
      </c>
      <c r="M58" s="201">
        <v>33.08</v>
      </c>
      <c r="N58" s="201">
        <v>51.81</v>
      </c>
      <c r="O58" s="201">
        <v>72.33</v>
      </c>
      <c r="P58" s="201">
        <v>28.91</v>
      </c>
      <c r="Q58" s="201">
        <v>5.2</v>
      </c>
      <c r="R58" s="201">
        <v>10.64</v>
      </c>
      <c r="S58" s="201">
        <v>6.34</v>
      </c>
      <c r="T58" s="201">
        <v>0.38</v>
      </c>
      <c r="U58" s="201">
        <v>57.31</v>
      </c>
      <c r="V58" s="201">
        <v>4.8600000000000003</v>
      </c>
      <c r="W58" s="201">
        <v>19.72</v>
      </c>
      <c r="X58" s="201">
        <v>42</v>
      </c>
      <c r="Y58" s="201">
        <v>0</v>
      </c>
      <c r="Z58">
        <v>0</v>
      </c>
      <c r="AA58" s="201">
        <v>13.67</v>
      </c>
      <c r="AB58" s="201">
        <v>0</v>
      </c>
      <c r="AC58" s="201">
        <v>0</v>
      </c>
      <c r="AD58" s="201">
        <v>0</v>
      </c>
      <c r="AE58" s="201">
        <v>40.43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120</v>
      </c>
      <c r="AN58" s="201">
        <v>0</v>
      </c>
      <c r="AO58">
        <v>0</v>
      </c>
      <c r="AP58" s="201">
        <v>58.04</v>
      </c>
      <c r="AQ58" s="201">
        <v>14.51</v>
      </c>
      <c r="AR58" s="201">
        <v>42.5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2.14</v>
      </c>
      <c r="BA58" s="201">
        <v>0.98</v>
      </c>
      <c r="BB58" s="201">
        <v>1.35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0</v>
      </c>
      <c r="M59" s="201">
        <v>33.08</v>
      </c>
      <c r="N59" s="201">
        <v>51.81</v>
      </c>
      <c r="O59" s="201">
        <v>72.33</v>
      </c>
      <c r="P59" s="201">
        <v>28.91</v>
      </c>
      <c r="Q59" s="201">
        <v>9.64</v>
      </c>
      <c r="R59" s="201">
        <v>14.13</v>
      </c>
      <c r="S59" s="201">
        <v>11.79</v>
      </c>
      <c r="T59" s="201">
        <v>1.42</v>
      </c>
      <c r="U59" s="201">
        <v>57.31</v>
      </c>
      <c r="V59" s="201">
        <v>8.52</v>
      </c>
      <c r="W59" s="201">
        <v>17.38</v>
      </c>
      <c r="X59" s="201">
        <v>41.71</v>
      </c>
      <c r="Y59" s="201">
        <v>0</v>
      </c>
      <c r="Z59">
        <v>0</v>
      </c>
      <c r="AA59" s="201">
        <v>13.67</v>
      </c>
      <c r="AB59" s="201">
        <v>0</v>
      </c>
      <c r="AC59" s="201">
        <v>0</v>
      </c>
      <c r="AD59" s="201">
        <v>0</v>
      </c>
      <c r="AE59" s="201">
        <v>40.43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120</v>
      </c>
      <c r="AN59" s="201">
        <v>0</v>
      </c>
      <c r="AO59">
        <v>0</v>
      </c>
      <c r="AP59" s="201">
        <v>96.99</v>
      </c>
      <c r="AQ59" s="201">
        <v>38.33</v>
      </c>
      <c r="AR59" s="201">
        <v>42.5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2.14</v>
      </c>
      <c r="BA59" s="201">
        <v>0.98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272.81</v>
      </c>
      <c r="L60" s="201">
        <v>0</v>
      </c>
      <c r="M60" s="201">
        <v>33.08</v>
      </c>
      <c r="N60" s="201">
        <v>51.81</v>
      </c>
      <c r="O60" s="201">
        <v>72.33</v>
      </c>
      <c r="P60" s="201">
        <v>28.91</v>
      </c>
      <c r="Q60" s="201">
        <v>9.64</v>
      </c>
      <c r="R60" s="201">
        <v>14.13</v>
      </c>
      <c r="S60" s="201">
        <v>11.79</v>
      </c>
      <c r="T60" s="201">
        <v>1.42</v>
      </c>
      <c r="U60" s="201">
        <v>57.31</v>
      </c>
      <c r="V60" s="201">
        <v>8.84</v>
      </c>
      <c r="W60" s="201">
        <v>17.38</v>
      </c>
      <c r="X60" s="201">
        <v>42.01</v>
      </c>
      <c r="Y60" s="201">
        <v>0</v>
      </c>
      <c r="Z60">
        <v>0</v>
      </c>
      <c r="AA60" s="201">
        <v>13.67</v>
      </c>
      <c r="AB60" s="201">
        <v>0</v>
      </c>
      <c r="AC60" s="201">
        <v>0</v>
      </c>
      <c r="AD60" s="201">
        <v>0</v>
      </c>
      <c r="AE60" s="201">
        <v>40.43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120</v>
      </c>
      <c r="AN60" s="201">
        <v>0</v>
      </c>
      <c r="AO60">
        <v>0</v>
      </c>
      <c r="AP60" s="201">
        <v>118.64</v>
      </c>
      <c r="AQ60" s="201">
        <v>38.33</v>
      </c>
      <c r="AR60" s="201">
        <v>42.5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2.14</v>
      </c>
      <c r="BA60" s="201">
        <v>0.98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319.24</v>
      </c>
      <c r="L61" s="201">
        <v>0</v>
      </c>
      <c r="M61" s="201">
        <v>33.08</v>
      </c>
      <c r="N61" s="201">
        <v>51.81</v>
      </c>
      <c r="O61" s="201">
        <v>72.33</v>
      </c>
      <c r="P61" s="201">
        <v>28.91</v>
      </c>
      <c r="Q61" s="201">
        <v>9.64</v>
      </c>
      <c r="R61" s="201">
        <v>15.69</v>
      </c>
      <c r="S61" s="201">
        <v>11.79</v>
      </c>
      <c r="T61" s="201">
        <v>1.42</v>
      </c>
      <c r="U61" s="201">
        <v>57.31</v>
      </c>
      <c r="V61" s="201">
        <v>8.84</v>
      </c>
      <c r="W61" s="201">
        <v>19.68</v>
      </c>
      <c r="X61" s="201">
        <v>42.01</v>
      </c>
      <c r="Y61" s="201">
        <v>0</v>
      </c>
      <c r="Z61">
        <v>0</v>
      </c>
      <c r="AA61" s="201">
        <v>13.67</v>
      </c>
      <c r="AB61" s="201">
        <v>0</v>
      </c>
      <c r="AC61" s="201">
        <v>0</v>
      </c>
      <c r="AD61" s="201">
        <v>0</v>
      </c>
      <c r="AE61" s="201">
        <v>40.43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120</v>
      </c>
      <c r="AN61" s="201">
        <v>0</v>
      </c>
      <c r="AO61">
        <v>0</v>
      </c>
      <c r="AP61" s="201">
        <v>118.64</v>
      </c>
      <c r="AQ61" s="201">
        <v>38.33</v>
      </c>
      <c r="AR61" s="201">
        <v>42.5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2.14</v>
      </c>
      <c r="BA61" s="201">
        <v>1.48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367.61</v>
      </c>
      <c r="L62" s="201">
        <v>0</v>
      </c>
      <c r="M62" s="201">
        <v>33.08</v>
      </c>
      <c r="N62" s="201">
        <v>51.81</v>
      </c>
      <c r="O62" s="201">
        <v>72.33</v>
      </c>
      <c r="P62" s="201">
        <v>28.91</v>
      </c>
      <c r="Q62" s="201">
        <v>9.64</v>
      </c>
      <c r="R62" s="201">
        <v>15.69</v>
      </c>
      <c r="S62" s="201">
        <v>11.79</v>
      </c>
      <c r="T62" s="201">
        <v>1.42</v>
      </c>
      <c r="U62" s="201">
        <v>57.31</v>
      </c>
      <c r="V62" s="201">
        <v>8.84</v>
      </c>
      <c r="W62" s="201">
        <v>19.72</v>
      </c>
      <c r="X62" s="201">
        <v>42.01</v>
      </c>
      <c r="Y62" s="201">
        <v>0</v>
      </c>
      <c r="Z62">
        <v>0</v>
      </c>
      <c r="AA62" s="201">
        <v>13.67</v>
      </c>
      <c r="AB62" s="201">
        <v>0</v>
      </c>
      <c r="AC62" s="201">
        <v>0</v>
      </c>
      <c r="AD62" s="201">
        <v>0</v>
      </c>
      <c r="AE62" s="201">
        <v>40.43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120</v>
      </c>
      <c r="AN62" s="201">
        <v>0</v>
      </c>
      <c r="AO62">
        <v>0</v>
      </c>
      <c r="AP62" s="201">
        <v>118.64</v>
      </c>
      <c r="AQ62" s="201">
        <v>38.33</v>
      </c>
      <c r="AR62" s="201">
        <v>42.5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2.14</v>
      </c>
      <c r="BA62" s="201">
        <v>1.96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415.98</v>
      </c>
      <c r="L63" s="201">
        <v>0</v>
      </c>
      <c r="M63" s="201">
        <v>33.08</v>
      </c>
      <c r="N63" s="201">
        <v>51.81</v>
      </c>
      <c r="O63" s="201">
        <v>72.33</v>
      </c>
      <c r="P63" s="201">
        <v>28.91</v>
      </c>
      <c r="Q63" s="201">
        <v>9.64</v>
      </c>
      <c r="R63" s="201">
        <v>15.69</v>
      </c>
      <c r="S63" s="201">
        <v>11.79</v>
      </c>
      <c r="T63" s="201">
        <v>1.42</v>
      </c>
      <c r="U63" s="201">
        <v>57.31</v>
      </c>
      <c r="V63" s="201">
        <v>8.84</v>
      </c>
      <c r="W63" s="201">
        <v>19.72</v>
      </c>
      <c r="X63" s="201">
        <v>42.01</v>
      </c>
      <c r="Y63" s="201">
        <v>0</v>
      </c>
      <c r="Z63">
        <v>0</v>
      </c>
      <c r="AA63" s="201">
        <v>13.67</v>
      </c>
      <c r="AB63" s="201">
        <v>0</v>
      </c>
      <c r="AC63" s="201">
        <v>0</v>
      </c>
      <c r="AD63" s="201">
        <v>0</v>
      </c>
      <c r="AE63" s="201">
        <v>40.43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120</v>
      </c>
      <c r="AN63" s="201">
        <v>0</v>
      </c>
      <c r="AO63">
        <v>0</v>
      </c>
      <c r="AP63" s="201">
        <v>118.64</v>
      </c>
      <c r="AQ63" s="201">
        <v>38.33</v>
      </c>
      <c r="AR63" s="201">
        <v>42.5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3.2</v>
      </c>
      <c r="BA63" s="201">
        <v>2.4500000000000002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464.35</v>
      </c>
      <c r="L64" s="201">
        <v>0</v>
      </c>
      <c r="M64" s="201">
        <v>33.08</v>
      </c>
      <c r="N64" s="201">
        <v>51.81</v>
      </c>
      <c r="O64" s="201">
        <v>72.33</v>
      </c>
      <c r="P64" s="201">
        <v>28.91</v>
      </c>
      <c r="Q64" s="201">
        <v>9.64</v>
      </c>
      <c r="R64" s="201">
        <v>15.69</v>
      </c>
      <c r="S64" s="201">
        <v>11.79</v>
      </c>
      <c r="T64" s="201">
        <v>1.42</v>
      </c>
      <c r="U64" s="201">
        <v>57.31</v>
      </c>
      <c r="V64" s="201">
        <v>8.84</v>
      </c>
      <c r="W64" s="201">
        <v>19.72</v>
      </c>
      <c r="X64" s="201">
        <v>42.01</v>
      </c>
      <c r="Y64" s="201">
        <v>0</v>
      </c>
      <c r="Z64">
        <v>0</v>
      </c>
      <c r="AA64" s="201">
        <v>13.67</v>
      </c>
      <c r="AB64" s="201">
        <v>0</v>
      </c>
      <c r="AC64" s="201">
        <v>0</v>
      </c>
      <c r="AD64" s="201">
        <v>0</v>
      </c>
      <c r="AE64" s="201">
        <v>40.43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120</v>
      </c>
      <c r="AN64" s="201">
        <v>0</v>
      </c>
      <c r="AO64">
        <v>0</v>
      </c>
      <c r="AP64" s="201">
        <v>118.64</v>
      </c>
      <c r="AQ64" s="201">
        <v>38.33</v>
      </c>
      <c r="AR64" s="201">
        <v>42.5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3.2</v>
      </c>
      <c r="BA64" s="201">
        <v>2.4500000000000002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495.57</v>
      </c>
      <c r="L65" s="201">
        <v>0</v>
      </c>
      <c r="M65" s="201">
        <v>33.08</v>
      </c>
      <c r="N65" s="201">
        <v>51.81</v>
      </c>
      <c r="O65" s="201">
        <v>72.33</v>
      </c>
      <c r="P65" s="201">
        <v>28.91</v>
      </c>
      <c r="Q65" s="201">
        <v>9.64</v>
      </c>
      <c r="R65" s="201">
        <v>17.260000000000002</v>
      </c>
      <c r="S65" s="201">
        <v>11.79</v>
      </c>
      <c r="T65" s="201">
        <v>1.42</v>
      </c>
      <c r="U65" s="201">
        <v>57.31</v>
      </c>
      <c r="V65" s="201">
        <v>7.57</v>
      </c>
      <c r="W65" s="201">
        <v>19.72</v>
      </c>
      <c r="X65" s="201">
        <v>42.01</v>
      </c>
      <c r="Y65" s="201">
        <v>0</v>
      </c>
      <c r="Z65">
        <v>0</v>
      </c>
      <c r="AA65" s="201">
        <v>13.67</v>
      </c>
      <c r="AB65" s="201">
        <v>0</v>
      </c>
      <c r="AC65" s="201">
        <v>0</v>
      </c>
      <c r="AD65" s="201">
        <v>0</v>
      </c>
      <c r="AE65" s="201">
        <v>40.43</v>
      </c>
      <c r="AF65" s="201">
        <v>0</v>
      </c>
      <c r="AG65" s="201">
        <v>0</v>
      </c>
      <c r="AH65" s="201">
        <v>0</v>
      </c>
      <c r="AI65" s="201">
        <v>134.56</v>
      </c>
      <c r="AJ65" s="201">
        <v>0</v>
      </c>
      <c r="AK65" s="201">
        <v>0</v>
      </c>
      <c r="AL65" s="201">
        <v>0</v>
      </c>
      <c r="AM65" s="201">
        <v>120</v>
      </c>
      <c r="AN65" s="201">
        <v>0</v>
      </c>
      <c r="AO65">
        <v>0</v>
      </c>
      <c r="AP65" s="201">
        <v>118.64</v>
      </c>
      <c r="AQ65" s="201">
        <v>38.33</v>
      </c>
      <c r="AR65" s="201">
        <v>42.5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3.2</v>
      </c>
      <c r="BA65" s="201">
        <v>2.4500000000000002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495.57</v>
      </c>
      <c r="L66" s="201">
        <v>0</v>
      </c>
      <c r="M66" s="201">
        <v>33.08</v>
      </c>
      <c r="N66" s="201">
        <v>51.81</v>
      </c>
      <c r="O66" s="201">
        <v>72.33</v>
      </c>
      <c r="P66" s="201">
        <v>28.91</v>
      </c>
      <c r="Q66" s="201">
        <v>9.64</v>
      </c>
      <c r="R66" s="201">
        <v>17.260000000000002</v>
      </c>
      <c r="S66" s="201">
        <v>11.79</v>
      </c>
      <c r="T66" s="201">
        <v>1.42</v>
      </c>
      <c r="U66" s="201">
        <v>57.31</v>
      </c>
      <c r="V66" s="201">
        <v>8.84</v>
      </c>
      <c r="W66" s="201">
        <v>19.72</v>
      </c>
      <c r="X66" s="201">
        <v>42.01</v>
      </c>
      <c r="Y66" s="201">
        <v>0</v>
      </c>
      <c r="Z66">
        <v>0</v>
      </c>
      <c r="AA66" s="201">
        <v>13.67</v>
      </c>
      <c r="AB66" s="201">
        <v>0</v>
      </c>
      <c r="AC66" s="201">
        <v>0</v>
      </c>
      <c r="AD66" s="201">
        <v>0</v>
      </c>
      <c r="AE66" s="201">
        <v>40.43</v>
      </c>
      <c r="AF66" s="201">
        <v>0</v>
      </c>
      <c r="AG66" s="201">
        <v>0</v>
      </c>
      <c r="AH66" s="201">
        <v>0</v>
      </c>
      <c r="AI66" s="201">
        <v>134.56</v>
      </c>
      <c r="AJ66" s="201">
        <v>0</v>
      </c>
      <c r="AK66" s="201">
        <v>0</v>
      </c>
      <c r="AL66" s="201">
        <v>0</v>
      </c>
      <c r="AM66" s="201">
        <v>120</v>
      </c>
      <c r="AN66" s="201">
        <v>0</v>
      </c>
      <c r="AO66">
        <v>0</v>
      </c>
      <c r="AP66" s="201">
        <v>118.64</v>
      </c>
      <c r="AQ66" s="201">
        <v>38.33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3.2</v>
      </c>
      <c r="BA66" s="201">
        <v>2.4500000000000002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495.57</v>
      </c>
      <c r="L67" s="201">
        <v>0</v>
      </c>
      <c r="M67" s="201">
        <v>33.08</v>
      </c>
      <c r="N67" s="201">
        <v>51.81</v>
      </c>
      <c r="O67" s="201">
        <v>72.33</v>
      </c>
      <c r="P67" s="201">
        <v>28.91</v>
      </c>
      <c r="Q67" s="201">
        <v>9.64</v>
      </c>
      <c r="R67" s="201">
        <v>18.22</v>
      </c>
      <c r="S67" s="201">
        <v>11.79</v>
      </c>
      <c r="T67" s="201">
        <v>1.42</v>
      </c>
      <c r="U67" s="201">
        <v>57.31</v>
      </c>
      <c r="V67" s="201">
        <v>8.84</v>
      </c>
      <c r="W67" s="201">
        <v>19.72</v>
      </c>
      <c r="X67" s="201">
        <v>42.01</v>
      </c>
      <c r="Y67" s="201">
        <v>0</v>
      </c>
      <c r="Z67">
        <v>0</v>
      </c>
      <c r="AA67" s="201">
        <v>13.67</v>
      </c>
      <c r="AB67" s="201">
        <v>0</v>
      </c>
      <c r="AC67" s="201">
        <v>0</v>
      </c>
      <c r="AD67" s="201">
        <v>0</v>
      </c>
      <c r="AE67" s="201">
        <v>40.43</v>
      </c>
      <c r="AF67" s="201">
        <v>0</v>
      </c>
      <c r="AG67" s="201">
        <v>0</v>
      </c>
      <c r="AH67" s="201">
        <v>0</v>
      </c>
      <c r="AI67" s="201">
        <v>134.56</v>
      </c>
      <c r="AJ67" s="201">
        <v>0</v>
      </c>
      <c r="AK67" s="201">
        <v>0</v>
      </c>
      <c r="AL67" s="201">
        <v>0</v>
      </c>
      <c r="AM67" s="201">
        <v>120</v>
      </c>
      <c r="AN67" s="201">
        <v>0</v>
      </c>
      <c r="AO67">
        <v>0</v>
      </c>
      <c r="AP67" s="201">
        <v>118.64</v>
      </c>
      <c r="AQ67" s="201">
        <v>38.33</v>
      </c>
      <c r="AR67" s="201">
        <v>43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3.2</v>
      </c>
      <c r="BA67" s="201">
        <v>2.4500000000000002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495.57</v>
      </c>
      <c r="L68" s="201">
        <v>0</v>
      </c>
      <c r="M68" s="201">
        <v>33.08</v>
      </c>
      <c r="N68" s="201">
        <v>51.81</v>
      </c>
      <c r="O68" s="201">
        <v>72.33</v>
      </c>
      <c r="P68" s="201">
        <v>28.91</v>
      </c>
      <c r="Q68" s="201">
        <v>9.64</v>
      </c>
      <c r="R68" s="201">
        <v>18.22</v>
      </c>
      <c r="S68" s="201">
        <v>11.79</v>
      </c>
      <c r="T68" s="201">
        <v>1.42</v>
      </c>
      <c r="U68" s="201">
        <v>57.31</v>
      </c>
      <c r="V68" s="201">
        <v>8.84</v>
      </c>
      <c r="W68" s="201">
        <v>19.72</v>
      </c>
      <c r="X68" s="201">
        <v>42.01</v>
      </c>
      <c r="Y68" s="201">
        <v>0</v>
      </c>
      <c r="Z68">
        <v>0</v>
      </c>
      <c r="AA68" s="201">
        <v>13.67</v>
      </c>
      <c r="AB68" s="201">
        <v>0</v>
      </c>
      <c r="AC68" s="201">
        <v>0</v>
      </c>
      <c r="AD68" s="201">
        <v>0</v>
      </c>
      <c r="AE68" s="201">
        <v>40.43</v>
      </c>
      <c r="AF68" s="201">
        <v>0</v>
      </c>
      <c r="AG68" s="201">
        <v>0</v>
      </c>
      <c r="AH68" s="201">
        <v>0</v>
      </c>
      <c r="AI68" s="201">
        <v>134.56</v>
      </c>
      <c r="AJ68" s="201">
        <v>0</v>
      </c>
      <c r="AK68" s="201">
        <v>0</v>
      </c>
      <c r="AL68" s="201">
        <v>0</v>
      </c>
      <c r="AM68" s="201">
        <v>120</v>
      </c>
      <c r="AN68" s="201">
        <v>0</v>
      </c>
      <c r="AO68">
        <v>0</v>
      </c>
      <c r="AP68" s="201">
        <v>118.64</v>
      </c>
      <c r="AQ68" s="201">
        <v>38.33</v>
      </c>
      <c r="AR68" s="201">
        <v>43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3.2</v>
      </c>
      <c r="BA68" s="201">
        <v>2.4500000000000002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495.57</v>
      </c>
      <c r="L69" s="201">
        <v>1.86</v>
      </c>
      <c r="M69" s="201">
        <v>33.08</v>
      </c>
      <c r="N69" s="201">
        <v>51.81</v>
      </c>
      <c r="O69" s="201">
        <v>72.33</v>
      </c>
      <c r="P69" s="201">
        <v>28.91</v>
      </c>
      <c r="Q69" s="201">
        <v>9.64</v>
      </c>
      <c r="R69" s="201">
        <v>9.59</v>
      </c>
      <c r="S69" s="201">
        <v>11.79</v>
      </c>
      <c r="T69" s="201">
        <v>1.42</v>
      </c>
      <c r="U69" s="201">
        <v>57.31</v>
      </c>
      <c r="V69" s="201">
        <v>7.57</v>
      </c>
      <c r="W69" s="201">
        <v>19.72</v>
      </c>
      <c r="X69" s="201">
        <v>42.01</v>
      </c>
      <c r="Y69" s="201">
        <v>0</v>
      </c>
      <c r="Z69">
        <v>0</v>
      </c>
      <c r="AA69" s="201">
        <v>13.67</v>
      </c>
      <c r="AB69" s="201">
        <v>0</v>
      </c>
      <c r="AC69" s="201">
        <v>0</v>
      </c>
      <c r="AD69" s="201">
        <v>0</v>
      </c>
      <c r="AE69" s="201">
        <v>40.43</v>
      </c>
      <c r="AF69" s="201">
        <v>0</v>
      </c>
      <c r="AG69" s="201">
        <v>0</v>
      </c>
      <c r="AH69" s="201">
        <v>0</v>
      </c>
      <c r="AI69" s="201">
        <v>134.56</v>
      </c>
      <c r="AJ69" s="201">
        <v>0</v>
      </c>
      <c r="AK69" s="201">
        <v>0</v>
      </c>
      <c r="AL69" s="201">
        <v>0</v>
      </c>
      <c r="AM69" s="201">
        <v>120</v>
      </c>
      <c r="AN69" s="201">
        <v>0</v>
      </c>
      <c r="AO69">
        <v>0</v>
      </c>
      <c r="AP69" s="201">
        <v>118.64</v>
      </c>
      <c r="AQ69" s="201">
        <v>38.33</v>
      </c>
      <c r="AR69" s="201">
        <v>40.1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3.2</v>
      </c>
      <c r="BA69" s="201">
        <v>2.4500000000000002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495.57</v>
      </c>
      <c r="L70" s="201">
        <v>1.86</v>
      </c>
      <c r="M70" s="201">
        <v>33.08</v>
      </c>
      <c r="N70" s="201">
        <v>51.81</v>
      </c>
      <c r="O70" s="201">
        <v>72.33</v>
      </c>
      <c r="P70" s="201">
        <v>28.91</v>
      </c>
      <c r="Q70" s="201">
        <v>9.64</v>
      </c>
      <c r="R70" s="201">
        <v>9.59</v>
      </c>
      <c r="S70" s="201">
        <v>11.79</v>
      </c>
      <c r="T70" s="201">
        <v>1.42</v>
      </c>
      <c r="U70" s="201">
        <v>57.31</v>
      </c>
      <c r="V70" s="201">
        <v>7.57</v>
      </c>
      <c r="W70" s="201">
        <v>19.72</v>
      </c>
      <c r="X70" s="201">
        <v>42.01</v>
      </c>
      <c r="Y70" s="201">
        <v>0</v>
      </c>
      <c r="Z70">
        <v>0</v>
      </c>
      <c r="AA70" s="201">
        <v>13.67</v>
      </c>
      <c r="AB70" s="201">
        <v>0</v>
      </c>
      <c r="AC70" s="201">
        <v>0</v>
      </c>
      <c r="AD70" s="201">
        <v>0</v>
      </c>
      <c r="AE70" s="201">
        <v>40.43</v>
      </c>
      <c r="AF70" s="201">
        <v>0</v>
      </c>
      <c r="AG70" s="201">
        <v>0</v>
      </c>
      <c r="AH70" s="201">
        <v>0</v>
      </c>
      <c r="AI70" s="201">
        <v>134.56</v>
      </c>
      <c r="AJ70" s="201">
        <v>0</v>
      </c>
      <c r="AK70" s="201">
        <v>0</v>
      </c>
      <c r="AL70" s="201">
        <v>0</v>
      </c>
      <c r="AM70" s="201">
        <v>120</v>
      </c>
      <c r="AN70" s="201">
        <v>0</v>
      </c>
      <c r="AO70">
        <v>0</v>
      </c>
      <c r="AP70" s="201">
        <v>118.64</v>
      </c>
      <c r="AQ70" s="201">
        <v>38.33</v>
      </c>
      <c r="AR70" s="201">
        <v>34.11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3.2</v>
      </c>
      <c r="BA70" s="201">
        <v>2.9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495.57</v>
      </c>
      <c r="L71" s="201">
        <v>1.85</v>
      </c>
      <c r="M71" s="201">
        <v>33.08</v>
      </c>
      <c r="N71" s="201">
        <v>51.81</v>
      </c>
      <c r="O71" s="201">
        <v>72.33</v>
      </c>
      <c r="P71" s="201">
        <v>28.91</v>
      </c>
      <c r="Q71" s="201">
        <v>9.64</v>
      </c>
      <c r="R71" s="201">
        <v>9.59</v>
      </c>
      <c r="S71" s="201">
        <v>11.79</v>
      </c>
      <c r="T71" s="201">
        <v>1.42</v>
      </c>
      <c r="U71" s="201">
        <v>57.31</v>
      </c>
      <c r="V71" s="201">
        <v>8.84</v>
      </c>
      <c r="W71" s="201">
        <v>19.72</v>
      </c>
      <c r="X71" s="201">
        <v>36.549999999999997</v>
      </c>
      <c r="Y71" s="201">
        <v>0</v>
      </c>
      <c r="Z71">
        <v>0</v>
      </c>
      <c r="AA71" s="201">
        <v>13.67</v>
      </c>
      <c r="AB71" s="201">
        <v>0</v>
      </c>
      <c r="AC71" s="201">
        <v>0</v>
      </c>
      <c r="AD71" s="201">
        <v>0</v>
      </c>
      <c r="AE71" s="201">
        <v>40.43</v>
      </c>
      <c r="AF71" s="201">
        <v>0</v>
      </c>
      <c r="AG71" s="201">
        <v>0</v>
      </c>
      <c r="AH71" s="201">
        <v>0</v>
      </c>
      <c r="AI71" s="201">
        <v>134.56</v>
      </c>
      <c r="AJ71" s="201">
        <v>0</v>
      </c>
      <c r="AK71" s="201">
        <v>0</v>
      </c>
      <c r="AL71" s="201">
        <v>0</v>
      </c>
      <c r="AM71" s="201">
        <v>120</v>
      </c>
      <c r="AN71" s="201">
        <v>0</v>
      </c>
      <c r="AO71">
        <v>0</v>
      </c>
      <c r="AP71" s="201">
        <v>118.64</v>
      </c>
      <c r="AQ71" s="201">
        <v>38.33</v>
      </c>
      <c r="AR71" s="201">
        <v>25.97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3.2</v>
      </c>
      <c r="BA71" s="201">
        <v>2.9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495.57</v>
      </c>
      <c r="L72" s="201">
        <v>1.84</v>
      </c>
      <c r="M72" s="201">
        <v>33.08</v>
      </c>
      <c r="N72" s="201">
        <v>51.81</v>
      </c>
      <c r="O72" s="201">
        <v>72.33</v>
      </c>
      <c r="P72" s="201">
        <v>28.91</v>
      </c>
      <c r="Q72" s="201">
        <v>9.64</v>
      </c>
      <c r="R72" s="201">
        <v>9.59</v>
      </c>
      <c r="S72" s="201">
        <v>11.79</v>
      </c>
      <c r="T72" s="201">
        <v>1.42</v>
      </c>
      <c r="U72" s="201">
        <v>57.31</v>
      </c>
      <c r="V72" s="201">
        <v>8.84</v>
      </c>
      <c r="W72" s="201">
        <v>19.72</v>
      </c>
      <c r="X72" s="201">
        <v>36.549999999999997</v>
      </c>
      <c r="Y72" s="201">
        <v>0</v>
      </c>
      <c r="Z72">
        <v>0</v>
      </c>
      <c r="AA72" s="201">
        <v>13.67</v>
      </c>
      <c r="AB72" s="201">
        <v>0</v>
      </c>
      <c r="AC72" s="201">
        <v>0</v>
      </c>
      <c r="AD72" s="201">
        <v>0</v>
      </c>
      <c r="AE72" s="201">
        <v>40.43</v>
      </c>
      <c r="AF72" s="201">
        <v>0</v>
      </c>
      <c r="AG72" s="201">
        <v>0</v>
      </c>
      <c r="AH72" s="201">
        <v>0</v>
      </c>
      <c r="AI72" s="201">
        <v>134.56</v>
      </c>
      <c r="AJ72" s="201">
        <v>0</v>
      </c>
      <c r="AK72" s="201">
        <v>0</v>
      </c>
      <c r="AL72" s="201">
        <v>0</v>
      </c>
      <c r="AM72" s="201">
        <v>120</v>
      </c>
      <c r="AN72" s="201">
        <v>0</v>
      </c>
      <c r="AO72">
        <v>0</v>
      </c>
      <c r="AP72" s="201">
        <v>118.64</v>
      </c>
      <c r="AQ72" s="201">
        <v>38.33</v>
      </c>
      <c r="AR72" s="201">
        <v>18.25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3.2</v>
      </c>
      <c r="BA72" s="201">
        <v>2.9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495.57</v>
      </c>
      <c r="L73" s="201">
        <v>2.87</v>
      </c>
      <c r="M73" s="201">
        <v>33.08</v>
      </c>
      <c r="N73" s="201">
        <v>51.81</v>
      </c>
      <c r="O73" s="201">
        <v>72.33</v>
      </c>
      <c r="P73" s="201">
        <v>28.91</v>
      </c>
      <c r="Q73" s="201">
        <v>9.64</v>
      </c>
      <c r="R73" s="201">
        <v>9.59</v>
      </c>
      <c r="S73" s="201">
        <v>11.79</v>
      </c>
      <c r="T73" s="201">
        <v>1.42</v>
      </c>
      <c r="U73" s="201">
        <v>48.43</v>
      </c>
      <c r="V73" s="201">
        <v>8.84</v>
      </c>
      <c r="W73" s="201">
        <v>19.72</v>
      </c>
      <c r="X73" s="201">
        <v>36.549999999999997</v>
      </c>
      <c r="Y73" s="201">
        <v>0</v>
      </c>
      <c r="Z73">
        <v>0</v>
      </c>
      <c r="AA73" s="201">
        <v>13.67</v>
      </c>
      <c r="AB73" s="201">
        <v>0</v>
      </c>
      <c r="AC73" s="201">
        <v>0</v>
      </c>
      <c r="AD73" s="201">
        <v>0</v>
      </c>
      <c r="AE73" s="201">
        <v>40.43</v>
      </c>
      <c r="AF73" s="201">
        <v>0</v>
      </c>
      <c r="AG73" s="201">
        <v>0</v>
      </c>
      <c r="AH73" s="201">
        <v>0</v>
      </c>
      <c r="AI73" s="201">
        <v>134.56</v>
      </c>
      <c r="AJ73" s="201">
        <v>0</v>
      </c>
      <c r="AK73" s="201">
        <v>0</v>
      </c>
      <c r="AL73" s="201">
        <v>0</v>
      </c>
      <c r="AM73" s="201">
        <v>120</v>
      </c>
      <c r="AN73" s="201">
        <v>0</v>
      </c>
      <c r="AO73">
        <v>0</v>
      </c>
      <c r="AP73" s="201">
        <v>118.64</v>
      </c>
      <c r="AQ73" s="201">
        <v>38.33</v>
      </c>
      <c r="AR73" s="201">
        <v>10.53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3.08</v>
      </c>
      <c r="BA73" s="201">
        <v>2.9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495.57</v>
      </c>
      <c r="L74" s="201">
        <v>3.99</v>
      </c>
      <c r="M74" s="201">
        <v>33.08</v>
      </c>
      <c r="N74" s="201">
        <v>51.81</v>
      </c>
      <c r="O74" s="201">
        <v>72.33</v>
      </c>
      <c r="P74" s="201">
        <v>28.91</v>
      </c>
      <c r="Q74" s="201">
        <v>9.64</v>
      </c>
      <c r="R74" s="201">
        <v>9.59</v>
      </c>
      <c r="S74" s="201">
        <v>11.79</v>
      </c>
      <c r="T74" s="201">
        <v>1.42</v>
      </c>
      <c r="U74" s="201">
        <v>48.43</v>
      </c>
      <c r="V74" s="201">
        <v>8.84</v>
      </c>
      <c r="W74" s="201">
        <v>19.72</v>
      </c>
      <c r="X74" s="201">
        <v>36.549999999999997</v>
      </c>
      <c r="Y74" s="201">
        <v>0</v>
      </c>
      <c r="Z74">
        <v>0</v>
      </c>
      <c r="AA74" s="201">
        <v>13.67</v>
      </c>
      <c r="AB74" s="201">
        <v>0</v>
      </c>
      <c r="AC74" s="201">
        <v>0</v>
      </c>
      <c r="AD74" s="201">
        <v>0</v>
      </c>
      <c r="AE74" s="201">
        <v>40.43</v>
      </c>
      <c r="AF74" s="201">
        <v>0</v>
      </c>
      <c r="AG74" s="201">
        <v>0</v>
      </c>
      <c r="AH74" s="201">
        <v>0</v>
      </c>
      <c r="AI74" s="201">
        <v>134.56</v>
      </c>
      <c r="AJ74" s="201">
        <v>0</v>
      </c>
      <c r="AK74" s="201">
        <v>0</v>
      </c>
      <c r="AL74" s="201">
        <v>0</v>
      </c>
      <c r="AM74" s="201">
        <v>120</v>
      </c>
      <c r="AN74" s="201">
        <v>0</v>
      </c>
      <c r="AO74">
        <v>0</v>
      </c>
      <c r="AP74" s="201">
        <v>118.64</v>
      </c>
      <c r="AQ74" s="201">
        <v>38.33</v>
      </c>
      <c r="AR74" s="201">
        <v>5.52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3.08</v>
      </c>
      <c r="BA74" s="201">
        <v>2.9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492.94</v>
      </c>
      <c r="L75" s="201">
        <v>4.7699999999999996</v>
      </c>
      <c r="M75" s="201">
        <v>33.08</v>
      </c>
      <c r="N75" s="201">
        <v>51.81</v>
      </c>
      <c r="O75" s="201">
        <v>72.33</v>
      </c>
      <c r="P75" s="201">
        <v>30.1</v>
      </c>
      <c r="Q75" s="201">
        <v>9.64</v>
      </c>
      <c r="R75" s="201">
        <v>9.59</v>
      </c>
      <c r="S75" s="201">
        <v>11.79</v>
      </c>
      <c r="T75" s="201">
        <v>1.42</v>
      </c>
      <c r="U75" s="201">
        <v>48.43</v>
      </c>
      <c r="V75" s="201">
        <v>8.84</v>
      </c>
      <c r="W75" s="201">
        <v>15.85</v>
      </c>
      <c r="X75" s="201">
        <v>29.24</v>
      </c>
      <c r="Y75" s="201">
        <v>0</v>
      </c>
      <c r="Z75">
        <v>0</v>
      </c>
      <c r="AA75" s="201">
        <v>13.67</v>
      </c>
      <c r="AB75" s="201">
        <v>0</v>
      </c>
      <c r="AC75" s="201">
        <v>0</v>
      </c>
      <c r="AD75" s="201">
        <v>0</v>
      </c>
      <c r="AE75" s="201">
        <v>40.43</v>
      </c>
      <c r="AF75" s="201">
        <v>0</v>
      </c>
      <c r="AG75" s="201">
        <v>0</v>
      </c>
      <c r="AH75" s="201">
        <v>0</v>
      </c>
      <c r="AI75" s="201">
        <v>134.56</v>
      </c>
      <c r="AJ75" s="201">
        <v>0</v>
      </c>
      <c r="AK75" s="201">
        <v>0</v>
      </c>
      <c r="AL75" s="201">
        <v>0</v>
      </c>
      <c r="AM75" s="201">
        <v>120</v>
      </c>
      <c r="AN75" s="201">
        <v>0</v>
      </c>
      <c r="AO75">
        <v>0</v>
      </c>
      <c r="AP75" s="201">
        <v>118.64</v>
      </c>
      <c r="AQ75" s="201">
        <v>38.33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3.08</v>
      </c>
      <c r="BA75" s="201">
        <v>2.9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495.56</v>
      </c>
      <c r="L76" s="201">
        <v>5.4</v>
      </c>
      <c r="M76" s="201">
        <v>33.08</v>
      </c>
      <c r="N76" s="201">
        <v>51.81</v>
      </c>
      <c r="O76" s="201">
        <v>72.33</v>
      </c>
      <c r="P76" s="201">
        <v>30.31</v>
      </c>
      <c r="Q76" s="201">
        <v>9.64</v>
      </c>
      <c r="R76" s="201">
        <v>10.89</v>
      </c>
      <c r="S76" s="201">
        <v>11.79</v>
      </c>
      <c r="T76" s="201">
        <v>1.42</v>
      </c>
      <c r="U76" s="201">
        <v>48.43</v>
      </c>
      <c r="V76" s="201">
        <v>8.84</v>
      </c>
      <c r="W76" s="201">
        <v>18.18</v>
      </c>
      <c r="X76" s="201">
        <v>36.549999999999997</v>
      </c>
      <c r="Y76" s="201">
        <v>0</v>
      </c>
      <c r="Z76">
        <v>0</v>
      </c>
      <c r="AA76" s="201">
        <v>13.67</v>
      </c>
      <c r="AB76" s="201">
        <v>0</v>
      </c>
      <c r="AC76" s="201">
        <v>0</v>
      </c>
      <c r="AD76" s="201">
        <v>0</v>
      </c>
      <c r="AE76" s="201">
        <v>40.43</v>
      </c>
      <c r="AF76" s="201">
        <v>0</v>
      </c>
      <c r="AG76" s="201">
        <v>0</v>
      </c>
      <c r="AH76" s="201">
        <v>0</v>
      </c>
      <c r="AI76" s="201">
        <v>134.56</v>
      </c>
      <c r="AJ76" s="201">
        <v>0</v>
      </c>
      <c r="AK76" s="201">
        <v>0</v>
      </c>
      <c r="AL76" s="201">
        <v>0</v>
      </c>
      <c r="AM76" s="201">
        <v>120</v>
      </c>
      <c r="AN76" s="201">
        <v>0</v>
      </c>
      <c r="AO76">
        <v>0</v>
      </c>
      <c r="AP76" s="201">
        <v>118.64</v>
      </c>
      <c r="AQ76" s="201">
        <v>38.33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2.9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495.56</v>
      </c>
      <c r="L77" s="201">
        <v>5.44</v>
      </c>
      <c r="M77" s="201">
        <v>33.08</v>
      </c>
      <c r="N77" s="201">
        <v>51.81</v>
      </c>
      <c r="O77" s="201">
        <v>72.33</v>
      </c>
      <c r="P77" s="201">
        <v>30.31</v>
      </c>
      <c r="Q77" s="201">
        <v>9.64</v>
      </c>
      <c r="R77" s="201">
        <v>9.52</v>
      </c>
      <c r="S77" s="201">
        <v>11.79</v>
      </c>
      <c r="T77" s="201">
        <v>0.69</v>
      </c>
      <c r="U77" s="201">
        <v>48.43</v>
      </c>
      <c r="V77" s="201">
        <v>8.76</v>
      </c>
      <c r="W77" s="201">
        <v>18.18</v>
      </c>
      <c r="X77" s="201">
        <v>36.549999999999997</v>
      </c>
      <c r="Y77" s="201">
        <v>0</v>
      </c>
      <c r="Z77">
        <v>0</v>
      </c>
      <c r="AA77" s="201">
        <v>13.67</v>
      </c>
      <c r="AB77" s="201">
        <v>0</v>
      </c>
      <c r="AC77" s="201">
        <v>0</v>
      </c>
      <c r="AD77" s="201">
        <v>0</v>
      </c>
      <c r="AE77" s="201">
        <v>40.43</v>
      </c>
      <c r="AF77" s="201">
        <v>0</v>
      </c>
      <c r="AG77" s="201">
        <v>0</v>
      </c>
      <c r="AH77" s="201">
        <v>0</v>
      </c>
      <c r="AI77" s="201">
        <v>134.56</v>
      </c>
      <c r="AJ77" s="201">
        <v>0</v>
      </c>
      <c r="AK77" s="201">
        <v>0</v>
      </c>
      <c r="AL77" s="201">
        <v>0</v>
      </c>
      <c r="AM77" s="201">
        <v>120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2.86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495.56</v>
      </c>
      <c r="L78" s="201">
        <v>5.44</v>
      </c>
      <c r="M78" s="201">
        <v>33.08</v>
      </c>
      <c r="N78" s="201">
        <v>51.81</v>
      </c>
      <c r="O78" s="201">
        <v>72.33</v>
      </c>
      <c r="P78" s="201">
        <v>30.31</v>
      </c>
      <c r="Q78" s="201">
        <v>8.32</v>
      </c>
      <c r="R78" s="201">
        <v>12.39</v>
      </c>
      <c r="S78" s="201">
        <v>10.130000000000001</v>
      </c>
      <c r="T78" s="201">
        <v>0.69</v>
      </c>
      <c r="U78" s="201">
        <v>48.43</v>
      </c>
      <c r="V78" s="201">
        <v>8.84</v>
      </c>
      <c r="W78" s="201">
        <v>18.18</v>
      </c>
      <c r="X78" s="201">
        <v>36.549999999999997</v>
      </c>
      <c r="Y78" s="201">
        <v>0</v>
      </c>
      <c r="Z78">
        <v>0</v>
      </c>
      <c r="AA78" s="201">
        <v>13.67</v>
      </c>
      <c r="AB78" s="201">
        <v>0</v>
      </c>
      <c r="AC78" s="201">
        <v>0</v>
      </c>
      <c r="AD78" s="201">
        <v>0</v>
      </c>
      <c r="AE78" s="201">
        <v>40.43</v>
      </c>
      <c r="AF78" s="201">
        <v>0</v>
      </c>
      <c r="AG78" s="201">
        <v>0</v>
      </c>
      <c r="AH78" s="201">
        <v>0</v>
      </c>
      <c r="AI78" s="201">
        <v>134.56</v>
      </c>
      <c r="AJ78" s="201">
        <v>0</v>
      </c>
      <c r="AK78" s="201">
        <v>0</v>
      </c>
      <c r="AL78" s="201">
        <v>0</v>
      </c>
      <c r="AM78" s="201">
        <v>120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495.56</v>
      </c>
      <c r="L79" s="201">
        <v>2.84</v>
      </c>
      <c r="M79" s="201">
        <v>30.29</v>
      </c>
      <c r="N79" s="201">
        <v>51.81</v>
      </c>
      <c r="O79" s="201">
        <v>72.33</v>
      </c>
      <c r="P79" s="201">
        <v>30.31</v>
      </c>
      <c r="Q79" s="201">
        <v>9.64</v>
      </c>
      <c r="R79" s="201">
        <v>12.39</v>
      </c>
      <c r="S79" s="201">
        <v>11.53</v>
      </c>
      <c r="T79" s="201">
        <v>0.69</v>
      </c>
      <c r="U79" s="201">
        <v>48.43</v>
      </c>
      <c r="V79" s="201">
        <v>8.84</v>
      </c>
      <c r="W79" s="201">
        <v>18.18</v>
      </c>
      <c r="X79" s="201">
        <v>36.549999999999997</v>
      </c>
      <c r="Y79" s="201">
        <v>0</v>
      </c>
      <c r="Z79">
        <v>0</v>
      </c>
      <c r="AA79" s="201">
        <v>13.67</v>
      </c>
      <c r="AB79" s="201">
        <v>0</v>
      </c>
      <c r="AC79" s="201">
        <v>0</v>
      </c>
      <c r="AD79" s="201">
        <v>0</v>
      </c>
      <c r="AE79" s="201">
        <v>40.43</v>
      </c>
      <c r="AF79" s="201">
        <v>0</v>
      </c>
      <c r="AG79" s="201">
        <v>0</v>
      </c>
      <c r="AH79" s="201">
        <v>0</v>
      </c>
      <c r="AI79" s="201">
        <v>134.56</v>
      </c>
      <c r="AJ79" s="201">
        <v>0</v>
      </c>
      <c r="AK79" s="201">
        <v>0</v>
      </c>
      <c r="AL79" s="201">
        <v>0</v>
      </c>
      <c r="AM79" s="201">
        <v>120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495.56</v>
      </c>
      <c r="L80" s="201">
        <v>2.84</v>
      </c>
      <c r="M80" s="201">
        <v>28.84</v>
      </c>
      <c r="N80" s="201">
        <v>51.81</v>
      </c>
      <c r="O80" s="201">
        <v>72.33</v>
      </c>
      <c r="P80" s="201">
        <v>30.31</v>
      </c>
      <c r="Q80" s="201">
        <v>9.4700000000000006</v>
      </c>
      <c r="R80" s="201">
        <v>14.16</v>
      </c>
      <c r="S80" s="201">
        <v>11.53</v>
      </c>
      <c r="T80" s="201">
        <v>0.69</v>
      </c>
      <c r="U80" s="201">
        <v>48.43</v>
      </c>
      <c r="V80" s="201">
        <v>8.84</v>
      </c>
      <c r="W80" s="201">
        <v>18.18</v>
      </c>
      <c r="X80" s="201">
        <v>36.549999999999997</v>
      </c>
      <c r="Y80" s="201">
        <v>0</v>
      </c>
      <c r="Z80">
        <v>0</v>
      </c>
      <c r="AA80" s="201">
        <v>13.67</v>
      </c>
      <c r="AB80" s="201">
        <v>0</v>
      </c>
      <c r="AC80" s="201">
        <v>0</v>
      </c>
      <c r="AD80" s="201">
        <v>0</v>
      </c>
      <c r="AE80" s="201">
        <v>40.43</v>
      </c>
      <c r="AF80" s="201">
        <v>0</v>
      </c>
      <c r="AG80" s="201">
        <v>0</v>
      </c>
      <c r="AH80" s="201">
        <v>0</v>
      </c>
      <c r="AI80" s="201">
        <v>134.56</v>
      </c>
      <c r="AJ80" s="201">
        <v>0</v>
      </c>
      <c r="AK80" s="201">
        <v>0</v>
      </c>
      <c r="AL80" s="201">
        <v>0</v>
      </c>
      <c r="AM80" s="201">
        <v>120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493.27</v>
      </c>
      <c r="L81" s="201">
        <v>2.84</v>
      </c>
      <c r="M81" s="201">
        <v>48.39</v>
      </c>
      <c r="N81" s="201">
        <v>51.81</v>
      </c>
      <c r="O81" s="201">
        <v>72.33</v>
      </c>
      <c r="P81" s="201">
        <v>30.31</v>
      </c>
      <c r="Q81" s="201">
        <v>9.4700000000000006</v>
      </c>
      <c r="R81" s="201">
        <v>14.16</v>
      </c>
      <c r="S81" s="201">
        <v>11.53</v>
      </c>
      <c r="T81" s="201">
        <v>0.69</v>
      </c>
      <c r="U81" s="201">
        <v>48.43</v>
      </c>
      <c r="V81" s="201">
        <v>8.84</v>
      </c>
      <c r="W81" s="201">
        <v>18.18</v>
      </c>
      <c r="X81" s="201">
        <v>36.549999999999997</v>
      </c>
      <c r="Y81" s="201">
        <v>0</v>
      </c>
      <c r="Z81">
        <v>0</v>
      </c>
      <c r="AA81" s="201">
        <v>13.67</v>
      </c>
      <c r="AB81" s="201">
        <v>0</v>
      </c>
      <c r="AC81" s="201">
        <v>0</v>
      </c>
      <c r="AD81" s="201">
        <v>0</v>
      </c>
      <c r="AE81" s="201">
        <v>40.43</v>
      </c>
      <c r="AF81" s="201">
        <v>0</v>
      </c>
      <c r="AG81" s="201">
        <v>0</v>
      </c>
      <c r="AH81" s="201">
        <v>0</v>
      </c>
      <c r="AI81" s="201">
        <v>134.56</v>
      </c>
      <c r="AJ81" s="201">
        <v>0</v>
      </c>
      <c r="AK81" s="201">
        <v>0</v>
      </c>
      <c r="AL81" s="201">
        <v>0</v>
      </c>
      <c r="AM81" s="201">
        <v>120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493.27</v>
      </c>
      <c r="L82" s="201">
        <v>2.84</v>
      </c>
      <c r="M82" s="201">
        <v>48.39</v>
      </c>
      <c r="N82" s="201">
        <v>51.81</v>
      </c>
      <c r="O82" s="201">
        <v>72.33</v>
      </c>
      <c r="P82" s="201">
        <v>30.31</v>
      </c>
      <c r="Q82" s="201">
        <v>9.4700000000000006</v>
      </c>
      <c r="R82" s="201">
        <v>15.94</v>
      </c>
      <c r="S82" s="201">
        <v>11.53</v>
      </c>
      <c r="T82" s="201">
        <v>0.69</v>
      </c>
      <c r="U82" s="201">
        <v>48.43</v>
      </c>
      <c r="V82" s="201">
        <v>8.84</v>
      </c>
      <c r="W82" s="201">
        <v>18.18</v>
      </c>
      <c r="X82" s="201">
        <v>36.549999999999997</v>
      </c>
      <c r="Y82" s="201">
        <v>0</v>
      </c>
      <c r="Z82">
        <v>0</v>
      </c>
      <c r="AA82" s="201">
        <v>13.67</v>
      </c>
      <c r="AB82" s="201">
        <v>0</v>
      </c>
      <c r="AC82" s="201">
        <v>0</v>
      </c>
      <c r="AD82" s="201">
        <v>0</v>
      </c>
      <c r="AE82" s="201">
        <v>40.43</v>
      </c>
      <c r="AF82" s="201">
        <v>0</v>
      </c>
      <c r="AG82" s="201">
        <v>0</v>
      </c>
      <c r="AH82" s="201">
        <v>0</v>
      </c>
      <c r="AI82" s="201">
        <v>134.56</v>
      </c>
      <c r="AJ82" s="201">
        <v>0</v>
      </c>
      <c r="AK82" s="201">
        <v>0</v>
      </c>
      <c r="AL82" s="201">
        <v>0</v>
      </c>
      <c r="AM82" s="201">
        <v>120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493.27</v>
      </c>
      <c r="L83" s="201">
        <v>2.84</v>
      </c>
      <c r="M83" s="201">
        <v>48.39</v>
      </c>
      <c r="N83" s="201">
        <v>51.81</v>
      </c>
      <c r="O83" s="201">
        <v>72.33</v>
      </c>
      <c r="P83" s="201">
        <v>30.31</v>
      </c>
      <c r="Q83" s="201">
        <v>9.4700000000000006</v>
      </c>
      <c r="R83" s="201">
        <v>15.92</v>
      </c>
      <c r="S83" s="201">
        <v>11.53</v>
      </c>
      <c r="T83" s="201">
        <v>0.69</v>
      </c>
      <c r="U83" s="201">
        <v>48.43</v>
      </c>
      <c r="V83" s="201">
        <v>8.84</v>
      </c>
      <c r="W83" s="201">
        <v>18.18</v>
      </c>
      <c r="X83" s="201">
        <v>36.549999999999997</v>
      </c>
      <c r="Y83" s="201">
        <v>0</v>
      </c>
      <c r="Z83">
        <v>0</v>
      </c>
      <c r="AA83" s="201">
        <v>13.67</v>
      </c>
      <c r="AB83" s="201">
        <v>0</v>
      </c>
      <c r="AC83" s="201">
        <v>0</v>
      </c>
      <c r="AD83" s="201">
        <v>0</v>
      </c>
      <c r="AE83" s="201">
        <v>40.43</v>
      </c>
      <c r="AF83" s="201">
        <v>0</v>
      </c>
      <c r="AG83" s="201">
        <v>0</v>
      </c>
      <c r="AH83" s="201">
        <v>0</v>
      </c>
      <c r="AI83" s="201">
        <v>134.56</v>
      </c>
      <c r="AJ83" s="201">
        <v>0</v>
      </c>
      <c r="AK83" s="201">
        <v>0</v>
      </c>
      <c r="AL83" s="201">
        <v>0</v>
      </c>
      <c r="AM83" s="201">
        <v>120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493.27</v>
      </c>
      <c r="L84" s="201">
        <v>2.84</v>
      </c>
      <c r="M84" s="201">
        <v>48.39</v>
      </c>
      <c r="N84" s="201">
        <v>51.81</v>
      </c>
      <c r="O84" s="201">
        <v>72.33</v>
      </c>
      <c r="P84" s="201">
        <v>30.31</v>
      </c>
      <c r="Q84" s="201">
        <v>9.4700000000000006</v>
      </c>
      <c r="R84" s="201">
        <v>17.45</v>
      </c>
      <c r="S84" s="201">
        <v>11.53</v>
      </c>
      <c r="T84" s="201">
        <v>0.69</v>
      </c>
      <c r="U84" s="201">
        <v>48.43</v>
      </c>
      <c r="V84" s="201">
        <v>8.84</v>
      </c>
      <c r="W84" s="201">
        <v>18.18</v>
      </c>
      <c r="X84" s="201">
        <v>36.549999999999997</v>
      </c>
      <c r="Y84" s="201">
        <v>0</v>
      </c>
      <c r="Z84">
        <v>0</v>
      </c>
      <c r="AA84" s="201">
        <v>13.67</v>
      </c>
      <c r="AB84" s="201">
        <v>0</v>
      </c>
      <c r="AC84" s="201">
        <v>0</v>
      </c>
      <c r="AD84" s="201">
        <v>0</v>
      </c>
      <c r="AE84" s="201">
        <v>40.43</v>
      </c>
      <c r="AF84" s="201">
        <v>0</v>
      </c>
      <c r="AG84" s="201">
        <v>0</v>
      </c>
      <c r="AH84" s="201">
        <v>0</v>
      </c>
      <c r="AI84" s="201">
        <v>134.56</v>
      </c>
      <c r="AJ84" s="201">
        <v>0</v>
      </c>
      <c r="AK84" s="201">
        <v>0</v>
      </c>
      <c r="AL84" s="201">
        <v>0</v>
      </c>
      <c r="AM84" s="201">
        <v>120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493.27</v>
      </c>
      <c r="L85" s="201">
        <v>2.84</v>
      </c>
      <c r="M85" s="201">
        <v>48.39</v>
      </c>
      <c r="N85" s="201">
        <v>51.81</v>
      </c>
      <c r="O85" s="201">
        <v>72.33</v>
      </c>
      <c r="P85" s="201">
        <v>30.31</v>
      </c>
      <c r="Q85" s="201">
        <v>9.4700000000000006</v>
      </c>
      <c r="R85" s="201">
        <v>17.45</v>
      </c>
      <c r="S85" s="201">
        <v>11.53</v>
      </c>
      <c r="T85" s="201">
        <v>0.69</v>
      </c>
      <c r="U85" s="201">
        <v>48.43</v>
      </c>
      <c r="V85" s="201">
        <v>8.84</v>
      </c>
      <c r="W85" s="201">
        <v>18.18</v>
      </c>
      <c r="X85" s="201">
        <v>36.549999999999997</v>
      </c>
      <c r="Y85" s="201">
        <v>0</v>
      </c>
      <c r="Z85">
        <v>0</v>
      </c>
      <c r="AA85" s="201">
        <v>13.67</v>
      </c>
      <c r="AB85" s="201">
        <v>0</v>
      </c>
      <c r="AC85" s="201">
        <v>0</v>
      </c>
      <c r="AD85" s="201">
        <v>0</v>
      </c>
      <c r="AE85" s="201">
        <v>40.43</v>
      </c>
      <c r="AF85" s="201">
        <v>0</v>
      </c>
      <c r="AG85" s="201">
        <v>0</v>
      </c>
      <c r="AH85" s="201">
        <v>0</v>
      </c>
      <c r="AI85" s="201">
        <v>134.56</v>
      </c>
      <c r="AJ85" s="201">
        <v>0</v>
      </c>
      <c r="AK85" s="201">
        <v>0</v>
      </c>
      <c r="AL85" s="201">
        <v>0</v>
      </c>
      <c r="AM85" s="201">
        <v>120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2.79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493.27</v>
      </c>
      <c r="L86" s="201">
        <v>2.84</v>
      </c>
      <c r="M86" s="201">
        <v>48.39</v>
      </c>
      <c r="N86" s="201">
        <v>51.81</v>
      </c>
      <c r="O86" s="201">
        <v>72.33</v>
      </c>
      <c r="P86" s="201">
        <v>30.31</v>
      </c>
      <c r="Q86" s="201">
        <v>9.4700000000000006</v>
      </c>
      <c r="R86" s="201">
        <v>18.22</v>
      </c>
      <c r="S86" s="201">
        <v>11.53</v>
      </c>
      <c r="T86" s="201">
        <v>0.69</v>
      </c>
      <c r="U86" s="201">
        <v>48.43</v>
      </c>
      <c r="V86" s="201">
        <v>8.84</v>
      </c>
      <c r="W86" s="201">
        <v>18.18</v>
      </c>
      <c r="X86" s="201">
        <v>36.549999999999997</v>
      </c>
      <c r="Y86" s="201">
        <v>0</v>
      </c>
      <c r="Z86">
        <v>0</v>
      </c>
      <c r="AA86" s="201">
        <v>13.67</v>
      </c>
      <c r="AB86" s="201">
        <v>0</v>
      </c>
      <c r="AC86" s="201">
        <v>0</v>
      </c>
      <c r="AD86" s="201">
        <v>0</v>
      </c>
      <c r="AE86" s="201">
        <v>40.43</v>
      </c>
      <c r="AF86" s="201">
        <v>0</v>
      </c>
      <c r="AG86" s="201">
        <v>0</v>
      </c>
      <c r="AH86" s="201">
        <v>0</v>
      </c>
      <c r="AI86" s="201">
        <v>134.56</v>
      </c>
      <c r="AJ86" s="201">
        <v>0</v>
      </c>
      <c r="AK86" s="201">
        <v>0</v>
      </c>
      <c r="AL86" s="201">
        <v>0</v>
      </c>
      <c r="AM86" s="201">
        <v>120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2.79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493.27</v>
      </c>
      <c r="L87" s="201">
        <v>2.84</v>
      </c>
      <c r="M87" s="201">
        <v>48.39</v>
      </c>
      <c r="N87" s="201">
        <v>51.81</v>
      </c>
      <c r="O87" s="201">
        <v>72.33</v>
      </c>
      <c r="P87" s="201">
        <v>30.31</v>
      </c>
      <c r="Q87" s="201">
        <v>9.4700000000000006</v>
      </c>
      <c r="R87" s="201">
        <v>18.22</v>
      </c>
      <c r="S87" s="201">
        <v>11.53</v>
      </c>
      <c r="T87" s="201">
        <v>0.69</v>
      </c>
      <c r="U87" s="201">
        <v>48.43</v>
      </c>
      <c r="V87" s="201">
        <v>8.84</v>
      </c>
      <c r="W87" s="201">
        <v>18.18</v>
      </c>
      <c r="X87" s="201">
        <v>36.549999999999997</v>
      </c>
      <c r="Y87" s="201">
        <v>0</v>
      </c>
      <c r="Z87">
        <v>0</v>
      </c>
      <c r="AA87" s="201">
        <v>13.67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134.56</v>
      </c>
      <c r="AJ87" s="201">
        <v>0</v>
      </c>
      <c r="AK87" s="201">
        <v>0</v>
      </c>
      <c r="AL87" s="201">
        <v>0</v>
      </c>
      <c r="AM87" s="201">
        <v>413.38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2.79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493.27</v>
      </c>
      <c r="L88" s="201">
        <v>2.84</v>
      </c>
      <c r="M88" s="201">
        <v>48.39</v>
      </c>
      <c r="N88" s="201">
        <v>51.81</v>
      </c>
      <c r="O88" s="201">
        <v>72.33</v>
      </c>
      <c r="P88" s="201">
        <v>30.31</v>
      </c>
      <c r="Q88" s="201">
        <v>9.4700000000000006</v>
      </c>
      <c r="R88" s="201">
        <v>18.22</v>
      </c>
      <c r="S88" s="201">
        <v>11.53</v>
      </c>
      <c r="T88" s="201">
        <v>0.69</v>
      </c>
      <c r="U88" s="201">
        <v>48.43</v>
      </c>
      <c r="V88" s="201">
        <v>8.84</v>
      </c>
      <c r="W88" s="201">
        <v>18.18</v>
      </c>
      <c r="X88" s="201">
        <v>36.549999999999997</v>
      </c>
      <c r="Y88" s="201">
        <v>0</v>
      </c>
      <c r="Z88">
        <v>0</v>
      </c>
      <c r="AA88" s="201">
        <v>13.67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134.56</v>
      </c>
      <c r="AJ88" s="201">
        <v>0</v>
      </c>
      <c r="AK88" s="201">
        <v>0</v>
      </c>
      <c r="AL88" s="201">
        <v>0</v>
      </c>
      <c r="AM88" s="201">
        <v>414.38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2.79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493.27</v>
      </c>
      <c r="L89" s="201">
        <v>2.84</v>
      </c>
      <c r="M89" s="201">
        <v>48.39</v>
      </c>
      <c r="N89" s="201">
        <v>51.81</v>
      </c>
      <c r="O89" s="201">
        <v>72.33</v>
      </c>
      <c r="P89" s="201">
        <v>30.31</v>
      </c>
      <c r="Q89" s="201">
        <v>9.4700000000000006</v>
      </c>
      <c r="R89" s="201">
        <v>18.22</v>
      </c>
      <c r="S89" s="201">
        <v>11.53</v>
      </c>
      <c r="T89" s="201">
        <v>0.69</v>
      </c>
      <c r="U89" s="201">
        <v>48.43</v>
      </c>
      <c r="V89" s="201">
        <v>8.84</v>
      </c>
      <c r="W89" s="201">
        <v>18.18</v>
      </c>
      <c r="X89" s="201">
        <v>36.549999999999997</v>
      </c>
      <c r="Y89" s="201">
        <v>0</v>
      </c>
      <c r="Z89">
        <v>0</v>
      </c>
      <c r="AA89" s="201">
        <v>13.67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134.56</v>
      </c>
      <c r="AJ89" s="201">
        <v>0</v>
      </c>
      <c r="AK89" s="201">
        <v>0</v>
      </c>
      <c r="AL89" s="201">
        <v>0</v>
      </c>
      <c r="AM89" s="201">
        <v>428.38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2.79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493.27</v>
      </c>
      <c r="L90" s="201">
        <v>2.84</v>
      </c>
      <c r="M90" s="201">
        <v>48.39</v>
      </c>
      <c r="N90" s="201">
        <v>51.81</v>
      </c>
      <c r="O90" s="201">
        <v>72.33</v>
      </c>
      <c r="P90" s="201">
        <v>30.31</v>
      </c>
      <c r="Q90" s="201">
        <v>9.4700000000000006</v>
      </c>
      <c r="R90" s="201">
        <v>18.22</v>
      </c>
      <c r="S90" s="201">
        <v>11.53</v>
      </c>
      <c r="T90" s="201">
        <v>0.69</v>
      </c>
      <c r="U90" s="201">
        <v>48.43</v>
      </c>
      <c r="V90" s="201">
        <v>8.84</v>
      </c>
      <c r="W90" s="201">
        <v>18.18</v>
      </c>
      <c r="X90" s="201">
        <v>36.549999999999997</v>
      </c>
      <c r="Y90" s="201">
        <v>0</v>
      </c>
      <c r="Z90">
        <v>0</v>
      </c>
      <c r="AA90" s="201">
        <v>13.67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134.56</v>
      </c>
      <c r="AJ90" s="201">
        <v>0</v>
      </c>
      <c r="AK90" s="201">
        <v>0</v>
      </c>
      <c r="AL90" s="201">
        <v>0</v>
      </c>
      <c r="AM90" s="201">
        <v>434.38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2.79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493.27</v>
      </c>
      <c r="L91" s="201">
        <v>2.84</v>
      </c>
      <c r="M91" s="201">
        <v>48.39</v>
      </c>
      <c r="N91" s="201">
        <v>51.81</v>
      </c>
      <c r="O91" s="201">
        <v>72.33</v>
      </c>
      <c r="P91" s="201">
        <v>30.31</v>
      </c>
      <c r="Q91" s="201">
        <v>9.4700000000000006</v>
      </c>
      <c r="R91" s="201">
        <v>18.22</v>
      </c>
      <c r="S91" s="201">
        <v>11.53</v>
      </c>
      <c r="T91" s="201">
        <v>0.69</v>
      </c>
      <c r="U91" s="201">
        <v>48.43</v>
      </c>
      <c r="V91" s="201">
        <v>8.84</v>
      </c>
      <c r="W91" s="201">
        <v>18.18</v>
      </c>
      <c r="X91" s="201">
        <v>36.549999999999997</v>
      </c>
      <c r="Y91" s="201">
        <v>0</v>
      </c>
      <c r="Z91">
        <v>0</v>
      </c>
      <c r="AA91" s="201">
        <v>13.67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134.61000000000001</v>
      </c>
      <c r="AJ91" s="201">
        <v>0</v>
      </c>
      <c r="AK91" s="201">
        <v>0</v>
      </c>
      <c r="AL91" s="201">
        <v>0</v>
      </c>
      <c r="AM91" s="201">
        <v>393.38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2.79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493.27</v>
      </c>
      <c r="L92" s="201">
        <v>2.84</v>
      </c>
      <c r="M92" s="201">
        <v>48.39</v>
      </c>
      <c r="N92" s="201">
        <v>51.81</v>
      </c>
      <c r="O92" s="201">
        <v>72.33</v>
      </c>
      <c r="P92" s="201">
        <v>30.31</v>
      </c>
      <c r="Q92" s="201">
        <v>9.4700000000000006</v>
      </c>
      <c r="R92" s="201">
        <v>18.22</v>
      </c>
      <c r="S92" s="201">
        <v>11.53</v>
      </c>
      <c r="T92" s="201">
        <v>0.69</v>
      </c>
      <c r="U92" s="201">
        <v>48.43</v>
      </c>
      <c r="V92" s="201">
        <v>8.84</v>
      </c>
      <c r="W92" s="201">
        <v>18.18</v>
      </c>
      <c r="X92" s="201">
        <v>36.549999999999997</v>
      </c>
      <c r="Y92" s="201">
        <v>0</v>
      </c>
      <c r="Z92">
        <v>0</v>
      </c>
      <c r="AA92" s="201">
        <v>13.67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134.61000000000001</v>
      </c>
      <c r="AJ92" s="201">
        <v>0</v>
      </c>
      <c r="AK92" s="201">
        <v>0</v>
      </c>
      <c r="AL92" s="201">
        <v>0</v>
      </c>
      <c r="AM92" s="201">
        <v>403.38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493.27</v>
      </c>
      <c r="L93" s="201">
        <v>2.84</v>
      </c>
      <c r="M93" s="201">
        <v>48.39</v>
      </c>
      <c r="N93" s="201">
        <v>51.81</v>
      </c>
      <c r="O93" s="201">
        <v>72.33</v>
      </c>
      <c r="P93" s="201">
        <v>30.31</v>
      </c>
      <c r="Q93" s="201">
        <v>9.4700000000000006</v>
      </c>
      <c r="R93" s="201">
        <v>18.22</v>
      </c>
      <c r="S93" s="201">
        <v>11.53</v>
      </c>
      <c r="T93" s="201">
        <v>0.69</v>
      </c>
      <c r="U93" s="201">
        <v>48.43</v>
      </c>
      <c r="V93" s="201">
        <v>8.84</v>
      </c>
      <c r="W93" s="201">
        <v>18.18</v>
      </c>
      <c r="X93" s="201">
        <v>36.549999999999997</v>
      </c>
      <c r="Y93" s="201">
        <v>0</v>
      </c>
      <c r="Z93">
        <v>0</v>
      </c>
      <c r="AA93" s="201">
        <v>13.67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134.61000000000001</v>
      </c>
      <c r="AJ93" s="201">
        <v>0</v>
      </c>
      <c r="AK93" s="201">
        <v>0</v>
      </c>
      <c r="AL93" s="201">
        <v>0</v>
      </c>
      <c r="AM93" s="201">
        <v>408.38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2.79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493.27</v>
      </c>
      <c r="L94" s="201">
        <v>2.84</v>
      </c>
      <c r="M94" s="201">
        <v>48.39</v>
      </c>
      <c r="N94" s="201">
        <v>51.81</v>
      </c>
      <c r="O94" s="201">
        <v>72.33</v>
      </c>
      <c r="P94" s="201">
        <v>30.31</v>
      </c>
      <c r="Q94" s="201">
        <v>9.4700000000000006</v>
      </c>
      <c r="R94" s="201">
        <v>18.22</v>
      </c>
      <c r="S94" s="201">
        <v>11.53</v>
      </c>
      <c r="T94" s="201">
        <v>0.69</v>
      </c>
      <c r="U94" s="201">
        <v>48.43</v>
      </c>
      <c r="V94" s="201">
        <v>8.84</v>
      </c>
      <c r="W94" s="201">
        <v>18.18</v>
      </c>
      <c r="X94" s="201">
        <v>36.549999999999997</v>
      </c>
      <c r="Y94" s="201">
        <v>0</v>
      </c>
      <c r="Z94">
        <v>0</v>
      </c>
      <c r="AA94" s="201">
        <v>14.96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134.61000000000001</v>
      </c>
      <c r="AJ94" s="201">
        <v>0</v>
      </c>
      <c r="AK94" s="201">
        <v>0</v>
      </c>
      <c r="AL94" s="201">
        <v>0</v>
      </c>
      <c r="AM94" s="201">
        <v>403.38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2.79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493.27</v>
      </c>
      <c r="L95" s="201">
        <v>2.84</v>
      </c>
      <c r="M95" s="201">
        <v>48.39</v>
      </c>
      <c r="N95" s="201">
        <v>51.81</v>
      </c>
      <c r="O95" s="201">
        <v>72.33</v>
      </c>
      <c r="P95" s="201">
        <v>30.31</v>
      </c>
      <c r="Q95" s="201">
        <v>9.4700000000000006</v>
      </c>
      <c r="R95" s="201">
        <v>18.22</v>
      </c>
      <c r="S95" s="201">
        <v>11.53</v>
      </c>
      <c r="T95" s="201">
        <v>0.69</v>
      </c>
      <c r="U95" s="201">
        <v>48.43</v>
      </c>
      <c r="V95" s="201">
        <v>8.84</v>
      </c>
      <c r="W95" s="201">
        <v>18.18</v>
      </c>
      <c r="X95" s="201">
        <v>36.549999999999997</v>
      </c>
      <c r="Y95" s="201">
        <v>0</v>
      </c>
      <c r="Z95">
        <v>0</v>
      </c>
      <c r="AA95" s="201">
        <v>14.96</v>
      </c>
      <c r="AB95" s="201">
        <v>0</v>
      </c>
      <c r="AC95" s="201">
        <v>0</v>
      </c>
      <c r="AD95" s="201">
        <v>0</v>
      </c>
      <c r="AE95" s="201">
        <v>43.6</v>
      </c>
      <c r="AF95" s="201">
        <v>0</v>
      </c>
      <c r="AG95" s="201">
        <v>0</v>
      </c>
      <c r="AH95" s="201">
        <v>0</v>
      </c>
      <c r="AI95" s="201">
        <v>134.61000000000001</v>
      </c>
      <c r="AJ95" s="201">
        <v>0</v>
      </c>
      <c r="AK95" s="201">
        <v>0</v>
      </c>
      <c r="AL95" s="201">
        <v>0</v>
      </c>
      <c r="AM95" s="201">
        <v>346.38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2.79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493.27</v>
      </c>
      <c r="L96" s="201">
        <v>2.84</v>
      </c>
      <c r="M96" s="201">
        <v>48.39</v>
      </c>
      <c r="N96" s="201">
        <v>51.81</v>
      </c>
      <c r="O96" s="201">
        <v>72.33</v>
      </c>
      <c r="P96" s="201">
        <v>30.31</v>
      </c>
      <c r="Q96" s="201">
        <v>9.4700000000000006</v>
      </c>
      <c r="R96" s="201">
        <v>18.22</v>
      </c>
      <c r="S96" s="201">
        <v>11.53</v>
      </c>
      <c r="T96" s="201">
        <v>0.69</v>
      </c>
      <c r="U96" s="201">
        <v>48.43</v>
      </c>
      <c r="V96" s="201">
        <v>8.84</v>
      </c>
      <c r="W96" s="201">
        <v>18.18</v>
      </c>
      <c r="X96" s="201">
        <v>36.549999999999997</v>
      </c>
      <c r="Y96" s="201">
        <v>0</v>
      </c>
      <c r="Z96">
        <v>0</v>
      </c>
      <c r="AA96" s="201">
        <v>14.96</v>
      </c>
      <c r="AB96" s="201">
        <v>0</v>
      </c>
      <c r="AC96" s="201">
        <v>0</v>
      </c>
      <c r="AD96" s="201">
        <v>0</v>
      </c>
      <c r="AE96" s="201">
        <v>43.6</v>
      </c>
      <c r="AF96" s="201">
        <v>0</v>
      </c>
      <c r="AG96" s="201">
        <v>0</v>
      </c>
      <c r="AH96" s="201">
        <v>0</v>
      </c>
      <c r="AI96" s="201">
        <v>134.61000000000001</v>
      </c>
      <c r="AJ96" s="201">
        <v>0</v>
      </c>
      <c r="AK96" s="201">
        <v>0</v>
      </c>
      <c r="AL96" s="201">
        <v>0</v>
      </c>
      <c r="AM96" s="201">
        <v>220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2.79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493.27</v>
      </c>
      <c r="L97" s="201">
        <v>2.84</v>
      </c>
      <c r="M97" s="201">
        <v>40.04</v>
      </c>
      <c r="N97" s="201">
        <v>51.81</v>
      </c>
      <c r="O97" s="201">
        <v>72.33</v>
      </c>
      <c r="P97" s="201">
        <v>30.31</v>
      </c>
      <c r="Q97" s="201">
        <v>9.4700000000000006</v>
      </c>
      <c r="R97" s="201">
        <v>18.22</v>
      </c>
      <c r="S97" s="201">
        <v>11.53</v>
      </c>
      <c r="T97" s="201">
        <v>0.69</v>
      </c>
      <c r="U97" s="201">
        <v>48.43</v>
      </c>
      <c r="V97" s="201">
        <v>8.84</v>
      </c>
      <c r="W97" s="201">
        <v>18.18</v>
      </c>
      <c r="X97" s="201">
        <v>36.549999999999997</v>
      </c>
      <c r="Y97" s="201">
        <v>0</v>
      </c>
      <c r="Z97">
        <v>0</v>
      </c>
      <c r="AA97" s="201">
        <v>14.96</v>
      </c>
      <c r="AB97" s="201">
        <v>0</v>
      </c>
      <c r="AC97" s="201">
        <v>0</v>
      </c>
      <c r="AD97" s="201">
        <v>0</v>
      </c>
      <c r="AE97" s="201">
        <v>43.6</v>
      </c>
      <c r="AF97" s="201">
        <v>0</v>
      </c>
      <c r="AG97" s="201">
        <v>0</v>
      </c>
      <c r="AH97" s="201">
        <v>0</v>
      </c>
      <c r="AI97" s="201">
        <v>134.61000000000001</v>
      </c>
      <c r="AJ97" s="201">
        <v>0</v>
      </c>
      <c r="AK97" s="201">
        <v>0</v>
      </c>
      <c r="AL97" s="201">
        <v>0</v>
      </c>
      <c r="AM97" s="201">
        <v>220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2.36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493.27</v>
      </c>
      <c r="L98" s="201">
        <v>2.84</v>
      </c>
      <c r="M98" s="201">
        <v>40.04</v>
      </c>
      <c r="N98" s="201">
        <v>51.81</v>
      </c>
      <c r="O98" s="201">
        <v>72.33</v>
      </c>
      <c r="P98" s="201">
        <v>30.31</v>
      </c>
      <c r="Q98" s="201">
        <v>9.4700000000000006</v>
      </c>
      <c r="R98" s="201">
        <v>18.22</v>
      </c>
      <c r="S98" s="201">
        <v>11.53</v>
      </c>
      <c r="T98" s="201">
        <v>0.69</v>
      </c>
      <c r="U98" s="201">
        <v>48.43</v>
      </c>
      <c r="V98" s="201">
        <v>8.84</v>
      </c>
      <c r="W98" s="201">
        <v>18.18</v>
      </c>
      <c r="X98" s="201">
        <v>36.549999999999997</v>
      </c>
      <c r="Y98" s="201">
        <v>0</v>
      </c>
      <c r="Z98">
        <v>0</v>
      </c>
      <c r="AA98" s="201">
        <v>14.96</v>
      </c>
      <c r="AB98" s="201">
        <v>0</v>
      </c>
      <c r="AC98" s="201">
        <v>0</v>
      </c>
      <c r="AD98" s="201">
        <v>0</v>
      </c>
      <c r="AE98" s="201">
        <v>43.6</v>
      </c>
      <c r="AF98" s="201">
        <v>0</v>
      </c>
      <c r="AG98" s="201">
        <v>0</v>
      </c>
      <c r="AH98" s="201">
        <v>0</v>
      </c>
      <c r="AI98" s="201">
        <v>134.61000000000001</v>
      </c>
      <c r="AJ98" s="201">
        <v>0</v>
      </c>
      <c r="AK98" s="201">
        <v>0</v>
      </c>
      <c r="AL98" s="201">
        <v>0</v>
      </c>
      <c r="AM98" s="201">
        <v>220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1.52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8.5000000000000006E-5</v>
      </c>
      <c r="E99">
        <f t="shared" si="0"/>
        <v>0</v>
      </c>
      <c r="F99">
        <f t="shared" si="0"/>
        <v>0</v>
      </c>
      <c r="G99">
        <f t="shared" si="0"/>
        <v>8.25E-5</v>
      </c>
      <c r="H99">
        <f t="shared" si="0"/>
        <v>0</v>
      </c>
      <c r="I99">
        <f t="shared" si="0"/>
        <v>0</v>
      </c>
      <c r="J99">
        <f t="shared" si="0"/>
        <v>2.175E-4</v>
      </c>
      <c r="K99">
        <f t="shared" si="0"/>
        <v>9.5839700000000008</v>
      </c>
      <c r="L99">
        <f t="shared" si="0"/>
        <v>2.4480000000000016E-2</v>
      </c>
      <c r="M99">
        <f t="shared" si="0"/>
        <v>0.77411999999999903</v>
      </c>
      <c r="N99">
        <f t="shared" si="0"/>
        <v>1.1976525000000007</v>
      </c>
      <c r="O99">
        <f t="shared" si="0"/>
        <v>1.695754999999999</v>
      </c>
      <c r="P99">
        <f t="shared" si="0"/>
        <v>0.69720000000000015</v>
      </c>
      <c r="Q99">
        <f t="shared" si="0"/>
        <v>0.19635250000000007</v>
      </c>
      <c r="R99">
        <f t="shared" si="0"/>
        <v>0.25661250000000013</v>
      </c>
      <c r="S99">
        <f t="shared" si="0"/>
        <v>0.23951999999999954</v>
      </c>
      <c r="T99">
        <f t="shared" si="0"/>
        <v>2.044000000000001E-2</v>
      </c>
      <c r="U99">
        <f t="shared" si="0"/>
        <v>1.317692500000001</v>
      </c>
      <c r="V99">
        <f t="shared" si="0"/>
        <v>0.18324750000000023</v>
      </c>
      <c r="W99">
        <f t="shared" si="0"/>
        <v>0.40898500000000076</v>
      </c>
      <c r="X99">
        <f t="shared" si="0"/>
        <v>0.85464750000000111</v>
      </c>
      <c r="Y99">
        <f t="shared" si="0"/>
        <v>0</v>
      </c>
      <c r="Z99">
        <f t="shared" si="0"/>
        <v>0</v>
      </c>
      <c r="AA99">
        <f t="shared" si="0"/>
        <v>0.3296925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0.99799249999999895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3.1801399999999957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4.0184624999999983</v>
      </c>
      <c r="AN99">
        <f t="shared" si="0"/>
        <v>0</v>
      </c>
      <c r="AO99">
        <f t="shared" si="0"/>
        <v>0</v>
      </c>
      <c r="AP99">
        <f t="shared" si="0"/>
        <v>2.4048349999999998</v>
      </c>
      <c r="AQ99">
        <f t="shared" ref="AQ99:AT99" si="1">SUM(AQ3:AQ98)/4000</f>
        <v>0.74076249999999932</v>
      </c>
      <c r="AR99">
        <f t="shared" si="1"/>
        <v>0.44552999999999993</v>
      </c>
      <c r="AS99">
        <f t="shared" si="1"/>
        <v>0.15771499999999991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5.9430000000000011E-2</v>
      </c>
      <c r="AZ99">
        <f t="shared" si="2"/>
        <v>4.7192500000000054E-2</v>
      </c>
      <c r="BA99">
        <f t="shared" si="2"/>
        <v>4.6857499999999982E-2</v>
      </c>
      <c r="BB99">
        <f t="shared" si="2"/>
        <v>5.071500000000001E-2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0.16</v>
      </c>
      <c r="E3" s="201">
        <v>0</v>
      </c>
      <c r="F3" s="201">
        <v>0</v>
      </c>
      <c r="G3" s="201">
        <v>0.15</v>
      </c>
      <c r="H3" s="201">
        <v>0</v>
      </c>
      <c r="I3" s="201">
        <v>0</v>
      </c>
      <c r="J3" s="201">
        <v>0.4</v>
      </c>
      <c r="K3" s="201">
        <v>158.1</v>
      </c>
      <c r="L3" s="201">
        <v>6.92</v>
      </c>
      <c r="M3" s="201">
        <v>0</v>
      </c>
      <c r="N3" s="201">
        <v>28.5</v>
      </c>
      <c r="O3" s="201">
        <v>47.8</v>
      </c>
      <c r="P3" s="201">
        <v>55.82</v>
      </c>
      <c r="Q3" s="201">
        <v>5.26</v>
      </c>
      <c r="R3" s="201">
        <v>5.07</v>
      </c>
      <c r="S3" s="201">
        <v>6.35</v>
      </c>
      <c r="T3" s="201">
        <v>0</v>
      </c>
      <c r="U3" s="201">
        <v>269.26</v>
      </c>
      <c r="V3" s="201">
        <v>5.1100000000000003</v>
      </c>
      <c r="W3" s="201">
        <v>11.41</v>
      </c>
      <c r="X3" s="201">
        <v>24.29</v>
      </c>
      <c r="Y3" s="201">
        <v>0</v>
      </c>
      <c r="Z3">
        <v>0</v>
      </c>
      <c r="AA3" s="201">
        <v>7.81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22.16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158.1</v>
      </c>
      <c r="L4" s="201">
        <v>0</v>
      </c>
      <c r="M4" s="201">
        <v>0</v>
      </c>
      <c r="N4" s="201">
        <v>28.5</v>
      </c>
      <c r="O4" s="201">
        <v>47.8</v>
      </c>
      <c r="P4" s="201">
        <v>56.54</v>
      </c>
      <c r="Q4" s="201">
        <v>5.26</v>
      </c>
      <c r="R4" s="201">
        <v>5.07</v>
      </c>
      <c r="S4" s="201">
        <v>6.35</v>
      </c>
      <c r="T4" s="201">
        <v>0</v>
      </c>
      <c r="U4" s="201">
        <v>269.79000000000002</v>
      </c>
      <c r="V4" s="201">
        <v>5.1100000000000003</v>
      </c>
      <c r="W4" s="201">
        <v>11.41</v>
      </c>
      <c r="X4" s="201">
        <v>24.29</v>
      </c>
      <c r="Y4" s="201">
        <v>0</v>
      </c>
      <c r="Z4">
        <v>0</v>
      </c>
      <c r="AA4" s="201">
        <v>7.81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22.16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88.56</v>
      </c>
      <c r="L5" s="201">
        <v>0</v>
      </c>
      <c r="M5" s="201">
        <v>0</v>
      </c>
      <c r="N5" s="201">
        <v>28.5</v>
      </c>
      <c r="O5" s="201">
        <v>47.8</v>
      </c>
      <c r="P5" s="201">
        <v>57.25</v>
      </c>
      <c r="Q5" s="201">
        <v>2.9</v>
      </c>
      <c r="R5" s="201">
        <v>5.04</v>
      </c>
      <c r="S5" s="201">
        <v>3.87</v>
      </c>
      <c r="T5" s="201">
        <v>0</v>
      </c>
      <c r="U5" s="201">
        <v>269.79000000000002</v>
      </c>
      <c r="V5" s="201">
        <v>5.1100000000000003</v>
      </c>
      <c r="W5" s="201">
        <v>11.41</v>
      </c>
      <c r="X5" s="201">
        <v>24.29</v>
      </c>
      <c r="Y5" s="201">
        <v>0</v>
      </c>
      <c r="Z5">
        <v>0</v>
      </c>
      <c r="AA5" s="201">
        <v>7.81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21.62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88.03</v>
      </c>
      <c r="L6" s="201">
        <v>0</v>
      </c>
      <c r="M6" s="201">
        <v>0</v>
      </c>
      <c r="N6" s="201">
        <v>28.5</v>
      </c>
      <c r="O6" s="201">
        <v>47.8</v>
      </c>
      <c r="P6" s="201">
        <v>57.28</v>
      </c>
      <c r="Q6" s="201">
        <v>2.9</v>
      </c>
      <c r="R6" s="201">
        <v>5.04</v>
      </c>
      <c r="S6" s="201">
        <v>3.87</v>
      </c>
      <c r="T6" s="201">
        <v>0</v>
      </c>
      <c r="U6" s="201">
        <v>269.79000000000002</v>
      </c>
      <c r="V6" s="201">
        <v>5.1100000000000003</v>
      </c>
      <c r="W6" s="201">
        <v>11.41</v>
      </c>
      <c r="X6" s="201">
        <v>24.29</v>
      </c>
      <c r="Y6" s="201">
        <v>0</v>
      </c>
      <c r="Z6">
        <v>0</v>
      </c>
      <c r="AA6" s="201">
        <v>7.81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21.62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88.03</v>
      </c>
      <c r="L7" s="201">
        <v>0</v>
      </c>
      <c r="M7" s="201">
        <v>0</v>
      </c>
      <c r="N7" s="201">
        <v>28.5</v>
      </c>
      <c r="O7" s="201">
        <v>47.8</v>
      </c>
      <c r="P7" s="201">
        <v>57.28</v>
      </c>
      <c r="Q7" s="201">
        <v>2.9</v>
      </c>
      <c r="R7" s="201">
        <v>5.04</v>
      </c>
      <c r="S7" s="201">
        <v>3.87</v>
      </c>
      <c r="T7" s="201">
        <v>0</v>
      </c>
      <c r="U7" s="201">
        <v>269.79000000000002</v>
      </c>
      <c r="V7" s="201">
        <v>5.1100000000000003</v>
      </c>
      <c r="W7" s="201">
        <v>11.41</v>
      </c>
      <c r="X7" s="201">
        <v>24.29</v>
      </c>
      <c r="Y7" s="201">
        <v>0</v>
      </c>
      <c r="Z7">
        <v>0</v>
      </c>
      <c r="AA7" s="201">
        <v>7.81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21.62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88.03</v>
      </c>
      <c r="L8" s="201">
        <v>0</v>
      </c>
      <c r="M8" s="201">
        <v>0</v>
      </c>
      <c r="N8" s="201">
        <v>28.5</v>
      </c>
      <c r="O8" s="201">
        <v>47.8</v>
      </c>
      <c r="P8" s="201">
        <v>57.28</v>
      </c>
      <c r="Q8" s="201">
        <v>2.9</v>
      </c>
      <c r="R8" s="201">
        <v>5.04</v>
      </c>
      <c r="S8" s="201">
        <v>3.87</v>
      </c>
      <c r="T8" s="201">
        <v>0</v>
      </c>
      <c r="U8" s="201">
        <v>269.79000000000002</v>
      </c>
      <c r="V8" s="201">
        <v>5.1100000000000003</v>
      </c>
      <c r="W8" s="201">
        <v>11.41</v>
      </c>
      <c r="X8" s="201">
        <v>24.29</v>
      </c>
      <c r="Y8" s="201">
        <v>0</v>
      </c>
      <c r="Z8">
        <v>0</v>
      </c>
      <c r="AA8" s="201">
        <v>7.81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21.62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88.03</v>
      </c>
      <c r="L9" s="201">
        <v>0</v>
      </c>
      <c r="M9" s="201">
        <v>0</v>
      </c>
      <c r="N9" s="201">
        <v>28.5</v>
      </c>
      <c r="O9" s="201">
        <v>47.8</v>
      </c>
      <c r="P9" s="201">
        <v>57.28</v>
      </c>
      <c r="Q9" s="201">
        <v>2.9</v>
      </c>
      <c r="R9" s="201">
        <v>2.9</v>
      </c>
      <c r="S9" s="201">
        <v>3.87</v>
      </c>
      <c r="T9" s="201">
        <v>0</v>
      </c>
      <c r="U9" s="201">
        <v>269.79000000000002</v>
      </c>
      <c r="V9" s="201">
        <v>5.1100000000000003</v>
      </c>
      <c r="W9" s="201">
        <v>11.41</v>
      </c>
      <c r="X9" s="201">
        <v>24.29</v>
      </c>
      <c r="Y9" s="201">
        <v>0</v>
      </c>
      <c r="Z9">
        <v>0</v>
      </c>
      <c r="AA9" s="201">
        <v>7.81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11.61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88.03</v>
      </c>
      <c r="L10" s="201">
        <v>0</v>
      </c>
      <c r="M10" s="201">
        <v>0</v>
      </c>
      <c r="N10" s="201">
        <v>28.5</v>
      </c>
      <c r="O10" s="201">
        <v>47.8</v>
      </c>
      <c r="P10" s="201">
        <v>57.28</v>
      </c>
      <c r="Q10" s="201">
        <v>2.9</v>
      </c>
      <c r="R10" s="201">
        <v>2.9</v>
      </c>
      <c r="S10" s="201">
        <v>3.87</v>
      </c>
      <c r="T10" s="201">
        <v>0</v>
      </c>
      <c r="U10" s="201">
        <v>269.79000000000002</v>
      </c>
      <c r="V10" s="201">
        <v>5.1100000000000003</v>
      </c>
      <c r="W10" s="201">
        <v>11.41</v>
      </c>
      <c r="X10" s="201">
        <v>24.29</v>
      </c>
      <c r="Y10" s="201">
        <v>0</v>
      </c>
      <c r="Z10">
        <v>0</v>
      </c>
      <c r="AA10" s="201">
        <v>7.81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11.61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88.03</v>
      </c>
      <c r="L11" s="201">
        <v>6.92</v>
      </c>
      <c r="M11" s="201">
        <v>0</v>
      </c>
      <c r="N11" s="201">
        <v>28.5</v>
      </c>
      <c r="O11" s="201">
        <v>47.8</v>
      </c>
      <c r="P11" s="201">
        <v>57.28</v>
      </c>
      <c r="Q11" s="201">
        <v>2.9</v>
      </c>
      <c r="R11" s="201">
        <v>2.9</v>
      </c>
      <c r="S11" s="201">
        <v>3.87</v>
      </c>
      <c r="T11" s="201">
        <v>0</v>
      </c>
      <c r="U11" s="201">
        <v>269.79000000000002</v>
      </c>
      <c r="V11" s="201">
        <v>5.1100000000000003</v>
      </c>
      <c r="W11" s="201">
        <v>11.41</v>
      </c>
      <c r="X11" s="201">
        <v>24.29</v>
      </c>
      <c r="Y11" s="201">
        <v>0</v>
      </c>
      <c r="Z11">
        <v>0</v>
      </c>
      <c r="AA11" s="201">
        <v>7.81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11.61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88.03</v>
      </c>
      <c r="L12" s="201">
        <v>0</v>
      </c>
      <c r="M12" s="201">
        <v>0</v>
      </c>
      <c r="N12" s="201">
        <v>28.5</v>
      </c>
      <c r="O12" s="201">
        <v>47.8</v>
      </c>
      <c r="P12" s="201">
        <v>57.28</v>
      </c>
      <c r="Q12" s="201">
        <v>2.9</v>
      </c>
      <c r="R12" s="201">
        <v>2.9</v>
      </c>
      <c r="S12" s="201">
        <v>3.87</v>
      </c>
      <c r="T12" s="201">
        <v>0</v>
      </c>
      <c r="U12" s="201">
        <v>269.79000000000002</v>
      </c>
      <c r="V12" s="201">
        <v>5.1100000000000003</v>
      </c>
      <c r="W12" s="201">
        <v>11.41</v>
      </c>
      <c r="X12" s="201">
        <v>24.29</v>
      </c>
      <c r="Y12" s="201">
        <v>0</v>
      </c>
      <c r="Z12">
        <v>0</v>
      </c>
      <c r="AA12" s="201">
        <v>7.81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11.61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88.03</v>
      </c>
      <c r="L13" s="201">
        <v>0</v>
      </c>
      <c r="M13" s="201">
        <v>0</v>
      </c>
      <c r="N13" s="201">
        <v>28.5</v>
      </c>
      <c r="O13" s="201">
        <v>47.8</v>
      </c>
      <c r="P13" s="201">
        <v>57.29</v>
      </c>
      <c r="Q13" s="201">
        <v>2.9</v>
      </c>
      <c r="R13" s="201">
        <v>4.47</v>
      </c>
      <c r="S13" s="201">
        <v>3.87</v>
      </c>
      <c r="T13" s="201">
        <v>0</v>
      </c>
      <c r="U13" s="201">
        <v>269.79000000000002</v>
      </c>
      <c r="V13" s="201">
        <v>5.1100000000000003</v>
      </c>
      <c r="W13" s="201">
        <v>11.41</v>
      </c>
      <c r="X13" s="201">
        <v>24.29</v>
      </c>
      <c r="Y13" s="201">
        <v>0</v>
      </c>
      <c r="Z13">
        <v>0</v>
      </c>
      <c r="AA13" s="201">
        <v>7.81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66.94</v>
      </c>
      <c r="AQ13" s="201">
        <v>17.559999999999999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88.03</v>
      </c>
      <c r="L14" s="201">
        <v>0</v>
      </c>
      <c r="M14" s="201">
        <v>0</v>
      </c>
      <c r="N14" s="201">
        <v>28.5</v>
      </c>
      <c r="O14" s="201">
        <v>47.8</v>
      </c>
      <c r="P14" s="201">
        <v>57.29</v>
      </c>
      <c r="Q14" s="201">
        <v>2.9</v>
      </c>
      <c r="R14" s="201">
        <v>5.21</v>
      </c>
      <c r="S14" s="201">
        <v>3.87</v>
      </c>
      <c r="T14" s="201">
        <v>0</v>
      </c>
      <c r="U14" s="201">
        <v>269.79000000000002</v>
      </c>
      <c r="V14" s="201">
        <v>5.1100000000000003</v>
      </c>
      <c r="W14" s="201">
        <v>11.41</v>
      </c>
      <c r="X14" s="201">
        <v>24.29</v>
      </c>
      <c r="Y14" s="201">
        <v>0</v>
      </c>
      <c r="Z14">
        <v>0</v>
      </c>
      <c r="AA14" s="201">
        <v>7.81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66.94</v>
      </c>
      <c r="AQ14" s="201">
        <v>11.29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88.03</v>
      </c>
      <c r="L15" s="201">
        <v>0</v>
      </c>
      <c r="M15" s="201">
        <v>0</v>
      </c>
      <c r="N15" s="201">
        <v>28.5</v>
      </c>
      <c r="O15" s="201">
        <v>47.8</v>
      </c>
      <c r="P15" s="201">
        <v>57.28</v>
      </c>
      <c r="Q15" s="201">
        <v>2.9</v>
      </c>
      <c r="R15" s="201">
        <v>5.21</v>
      </c>
      <c r="S15" s="201">
        <v>3.87</v>
      </c>
      <c r="T15" s="201">
        <v>0</v>
      </c>
      <c r="U15" s="201">
        <v>269.79000000000002</v>
      </c>
      <c r="V15" s="201">
        <v>5.1100000000000003</v>
      </c>
      <c r="W15" s="201">
        <v>11.41</v>
      </c>
      <c r="X15" s="201">
        <v>24.29</v>
      </c>
      <c r="Y15" s="201">
        <v>0</v>
      </c>
      <c r="Z15">
        <v>0</v>
      </c>
      <c r="AA15" s="201">
        <v>7.81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68.61</v>
      </c>
      <c r="AQ15" s="201">
        <v>22.16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88.03</v>
      </c>
      <c r="L16" s="201">
        <v>0</v>
      </c>
      <c r="M16" s="201">
        <v>0</v>
      </c>
      <c r="N16" s="201">
        <v>28.5</v>
      </c>
      <c r="O16" s="201">
        <v>47.8</v>
      </c>
      <c r="P16" s="201">
        <v>57.28</v>
      </c>
      <c r="Q16" s="201">
        <v>2.9</v>
      </c>
      <c r="R16" s="201">
        <v>5.21</v>
      </c>
      <c r="S16" s="201">
        <v>3.87</v>
      </c>
      <c r="T16" s="201">
        <v>0</v>
      </c>
      <c r="U16" s="201">
        <v>269.79000000000002</v>
      </c>
      <c r="V16" s="201">
        <v>5.1100000000000003</v>
      </c>
      <c r="W16" s="201">
        <v>11.41</v>
      </c>
      <c r="X16" s="201">
        <v>24.29</v>
      </c>
      <c r="Y16" s="201">
        <v>0</v>
      </c>
      <c r="Z16">
        <v>0</v>
      </c>
      <c r="AA16" s="201">
        <v>7.81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68.61</v>
      </c>
      <c r="AQ16" s="201">
        <v>22.16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88.03</v>
      </c>
      <c r="L17" s="201">
        <v>0</v>
      </c>
      <c r="M17" s="201">
        <v>0</v>
      </c>
      <c r="N17" s="201">
        <v>28.5</v>
      </c>
      <c r="O17" s="201">
        <v>47.8</v>
      </c>
      <c r="P17" s="201">
        <v>62.73</v>
      </c>
      <c r="Q17" s="201">
        <v>2.9</v>
      </c>
      <c r="R17" s="201">
        <v>5.21</v>
      </c>
      <c r="S17" s="201">
        <v>3.87</v>
      </c>
      <c r="T17" s="201">
        <v>0</v>
      </c>
      <c r="U17" s="201">
        <v>269.79000000000002</v>
      </c>
      <c r="V17" s="201">
        <v>5.1100000000000003</v>
      </c>
      <c r="W17" s="201">
        <v>11.41</v>
      </c>
      <c r="X17" s="201">
        <v>24.29</v>
      </c>
      <c r="Y17" s="201">
        <v>0</v>
      </c>
      <c r="Z17">
        <v>0</v>
      </c>
      <c r="AA17" s="201">
        <v>7.81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68.61</v>
      </c>
      <c r="AQ17" s="201">
        <v>22.16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88.03</v>
      </c>
      <c r="L18" s="201">
        <v>0</v>
      </c>
      <c r="M18" s="201">
        <v>0</v>
      </c>
      <c r="N18" s="201">
        <v>28.5</v>
      </c>
      <c r="O18" s="201">
        <v>47.8</v>
      </c>
      <c r="P18" s="201">
        <v>63.03</v>
      </c>
      <c r="Q18" s="201">
        <v>2.9</v>
      </c>
      <c r="R18" s="201">
        <v>5.21</v>
      </c>
      <c r="S18" s="201">
        <v>3.87</v>
      </c>
      <c r="T18" s="201">
        <v>0</v>
      </c>
      <c r="U18" s="201">
        <v>269.79000000000002</v>
      </c>
      <c r="V18" s="201">
        <v>5.1100000000000003</v>
      </c>
      <c r="W18" s="201">
        <v>11.41</v>
      </c>
      <c r="X18" s="201">
        <v>24.29</v>
      </c>
      <c r="Y18" s="201">
        <v>0</v>
      </c>
      <c r="Z18">
        <v>0</v>
      </c>
      <c r="AA18" s="201">
        <v>7.81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68.61</v>
      </c>
      <c r="AQ18" s="201">
        <v>22.16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88.03</v>
      </c>
      <c r="L19" s="201">
        <v>0</v>
      </c>
      <c r="M19" s="201">
        <v>0</v>
      </c>
      <c r="N19" s="201">
        <v>28.5</v>
      </c>
      <c r="O19" s="201">
        <v>47.8</v>
      </c>
      <c r="P19" s="201">
        <v>63.74</v>
      </c>
      <c r="Q19" s="201">
        <v>2.9</v>
      </c>
      <c r="R19" s="201">
        <v>5.21</v>
      </c>
      <c r="S19" s="201">
        <v>3.87</v>
      </c>
      <c r="T19" s="201">
        <v>0</v>
      </c>
      <c r="U19" s="201">
        <v>269.79000000000002</v>
      </c>
      <c r="V19" s="201">
        <v>5.1100000000000003</v>
      </c>
      <c r="W19" s="201">
        <v>11.41</v>
      </c>
      <c r="X19" s="201">
        <v>24.29</v>
      </c>
      <c r="Y19" s="201">
        <v>0</v>
      </c>
      <c r="Z19">
        <v>0</v>
      </c>
      <c r="AA19" s="201">
        <v>7.81</v>
      </c>
      <c r="AB19" s="201">
        <v>0</v>
      </c>
      <c r="AC19" s="201">
        <v>0</v>
      </c>
      <c r="AD19" s="201">
        <v>0</v>
      </c>
      <c r="AE19" s="201">
        <v>24.37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68.61</v>
      </c>
      <c r="AQ19" s="201">
        <v>22.16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88.03</v>
      </c>
      <c r="L20" s="201">
        <v>0</v>
      </c>
      <c r="M20" s="201">
        <v>0</v>
      </c>
      <c r="N20" s="201">
        <v>28.5</v>
      </c>
      <c r="O20" s="201">
        <v>47.8</v>
      </c>
      <c r="P20" s="201">
        <v>63.76</v>
      </c>
      <c r="Q20" s="201">
        <v>2.9</v>
      </c>
      <c r="R20" s="201">
        <v>5.21</v>
      </c>
      <c r="S20" s="201">
        <v>3.87</v>
      </c>
      <c r="T20" s="201">
        <v>0</v>
      </c>
      <c r="U20" s="201">
        <v>269.79000000000002</v>
      </c>
      <c r="V20" s="201">
        <v>5.1100000000000003</v>
      </c>
      <c r="W20" s="201">
        <v>11.41</v>
      </c>
      <c r="X20" s="201">
        <v>24.29</v>
      </c>
      <c r="Y20" s="201">
        <v>0</v>
      </c>
      <c r="Z20">
        <v>0</v>
      </c>
      <c r="AA20" s="201">
        <v>7.81</v>
      </c>
      <c r="AB20" s="201">
        <v>0</v>
      </c>
      <c r="AC20" s="201">
        <v>0</v>
      </c>
      <c r="AD20" s="201">
        <v>0</v>
      </c>
      <c r="AE20" s="201">
        <v>24.37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68.61</v>
      </c>
      <c r="AQ20" s="201">
        <v>22.16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101.48</v>
      </c>
      <c r="L21" s="201">
        <v>0</v>
      </c>
      <c r="M21" s="201">
        <v>0</v>
      </c>
      <c r="N21" s="201">
        <v>28.5</v>
      </c>
      <c r="O21" s="201">
        <v>47.8</v>
      </c>
      <c r="P21" s="201">
        <v>63.76</v>
      </c>
      <c r="Q21" s="201">
        <v>2.9</v>
      </c>
      <c r="R21" s="201">
        <v>5.21</v>
      </c>
      <c r="S21" s="201">
        <v>3.87</v>
      </c>
      <c r="T21" s="201">
        <v>0</v>
      </c>
      <c r="U21" s="201">
        <v>269.79000000000002</v>
      </c>
      <c r="V21" s="201">
        <v>5.1100000000000003</v>
      </c>
      <c r="W21" s="201">
        <v>11.41</v>
      </c>
      <c r="X21" s="201">
        <v>24.29</v>
      </c>
      <c r="Y21" s="201">
        <v>0</v>
      </c>
      <c r="Z21">
        <v>0</v>
      </c>
      <c r="AA21" s="201">
        <v>7.81</v>
      </c>
      <c r="AB21" s="201">
        <v>0</v>
      </c>
      <c r="AC21" s="201">
        <v>0</v>
      </c>
      <c r="AD21" s="201">
        <v>0</v>
      </c>
      <c r="AE21" s="201">
        <v>24.37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68.61</v>
      </c>
      <c r="AQ21" s="201">
        <v>22.16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88.03</v>
      </c>
      <c r="L22" s="201">
        <v>0</v>
      </c>
      <c r="M22" s="201">
        <v>0</v>
      </c>
      <c r="N22" s="201">
        <v>28.5</v>
      </c>
      <c r="O22" s="201">
        <v>47.8</v>
      </c>
      <c r="P22" s="201">
        <v>63.76</v>
      </c>
      <c r="Q22" s="201">
        <v>2.9</v>
      </c>
      <c r="R22" s="201">
        <v>5.21</v>
      </c>
      <c r="S22" s="201">
        <v>3.87</v>
      </c>
      <c r="T22" s="201">
        <v>0</v>
      </c>
      <c r="U22" s="201">
        <v>269.79000000000002</v>
      </c>
      <c r="V22" s="201">
        <v>5.1100000000000003</v>
      </c>
      <c r="W22" s="201">
        <v>11.41</v>
      </c>
      <c r="X22" s="201">
        <v>24.29</v>
      </c>
      <c r="Y22" s="201">
        <v>0</v>
      </c>
      <c r="Z22">
        <v>0</v>
      </c>
      <c r="AA22" s="201">
        <v>7.81</v>
      </c>
      <c r="AB22" s="201">
        <v>0</v>
      </c>
      <c r="AC22" s="201">
        <v>0</v>
      </c>
      <c r="AD22" s="201">
        <v>0</v>
      </c>
      <c r="AE22" s="201">
        <v>24.37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68.61</v>
      </c>
      <c r="AQ22" s="201">
        <v>22.16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88.03</v>
      </c>
      <c r="L23" s="201">
        <v>0</v>
      </c>
      <c r="M23" s="201">
        <v>0</v>
      </c>
      <c r="N23" s="201">
        <v>28.5</v>
      </c>
      <c r="O23" s="201">
        <v>47.8</v>
      </c>
      <c r="P23" s="201">
        <v>63.76</v>
      </c>
      <c r="Q23" s="201">
        <v>2.9</v>
      </c>
      <c r="R23" s="201">
        <v>5.21</v>
      </c>
      <c r="S23" s="201">
        <v>3.87</v>
      </c>
      <c r="T23" s="201">
        <v>0</v>
      </c>
      <c r="U23" s="201">
        <v>269.79000000000002</v>
      </c>
      <c r="V23" s="201">
        <v>5.1100000000000003</v>
      </c>
      <c r="W23" s="201">
        <v>11.41</v>
      </c>
      <c r="X23" s="201">
        <v>24.29</v>
      </c>
      <c r="Y23" s="201">
        <v>0</v>
      </c>
      <c r="Z23">
        <v>0</v>
      </c>
      <c r="AA23" s="201">
        <v>7.81</v>
      </c>
      <c r="AB23" s="201">
        <v>0</v>
      </c>
      <c r="AC23" s="201">
        <v>0</v>
      </c>
      <c r="AD23" s="201">
        <v>0</v>
      </c>
      <c r="AE23" s="201">
        <v>24.37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68.61</v>
      </c>
      <c r="AQ23" s="201">
        <v>22.16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88.03</v>
      </c>
      <c r="L24" s="201">
        <v>0</v>
      </c>
      <c r="M24" s="201">
        <v>0</v>
      </c>
      <c r="N24" s="201">
        <v>28.5</v>
      </c>
      <c r="O24" s="201">
        <v>47.8</v>
      </c>
      <c r="P24" s="201">
        <v>63.76</v>
      </c>
      <c r="Q24" s="201">
        <v>2.9</v>
      </c>
      <c r="R24" s="201">
        <v>5.21</v>
      </c>
      <c r="S24" s="201">
        <v>3.98</v>
      </c>
      <c r="T24" s="201">
        <v>0</v>
      </c>
      <c r="U24" s="201">
        <v>269.79000000000002</v>
      </c>
      <c r="V24" s="201">
        <v>5.1100000000000003</v>
      </c>
      <c r="W24" s="201">
        <v>11.41</v>
      </c>
      <c r="X24" s="201">
        <v>24.29</v>
      </c>
      <c r="Y24" s="201">
        <v>0</v>
      </c>
      <c r="Z24">
        <v>0</v>
      </c>
      <c r="AA24" s="201">
        <v>7.81</v>
      </c>
      <c r="AB24" s="201">
        <v>0</v>
      </c>
      <c r="AC24" s="201">
        <v>0</v>
      </c>
      <c r="AD24" s="201">
        <v>0</v>
      </c>
      <c r="AE24" s="201">
        <v>24.37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68.61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88.03</v>
      </c>
      <c r="L25" s="201">
        <v>0</v>
      </c>
      <c r="M25" s="201">
        <v>0</v>
      </c>
      <c r="N25" s="201">
        <v>28.5</v>
      </c>
      <c r="O25" s="201">
        <v>47.8</v>
      </c>
      <c r="P25" s="201">
        <v>63.76</v>
      </c>
      <c r="Q25" s="201">
        <v>2.9</v>
      </c>
      <c r="R25" s="201">
        <v>5.21</v>
      </c>
      <c r="S25" s="201">
        <v>3.87</v>
      </c>
      <c r="T25" s="201">
        <v>0</v>
      </c>
      <c r="U25" s="201">
        <v>269.79000000000002</v>
      </c>
      <c r="V25" s="201">
        <v>5.1100000000000003</v>
      </c>
      <c r="W25" s="201">
        <v>11.41</v>
      </c>
      <c r="X25" s="201">
        <v>24.29</v>
      </c>
      <c r="Y25" s="201">
        <v>0</v>
      </c>
      <c r="Z25">
        <v>0</v>
      </c>
      <c r="AA25" s="201">
        <v>7.81</v>
      </c>
      <c r="AB25" s="201">
        <v>0</v>
      </c>
      <c r="AC25" s="201">
        <v>0</v>
      </c>
      <c r="AD25" s="201">
        <v>0</v>
      </c>
      <c r="AE25" s="201">
        <v>24.37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68.61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88.03</v>
      </c>
      <c r="L26" s="201">
        <v>0</v>
      </c>
      <c r="M26" s="201">
        <v>0</v>
      </c>
      <c r="N26" s="201">
        <v>28.5</v>
      </c>
      <c r="O26" s="201">
        <v>47.8</v>
      </c>
      <c r="P26" s="201">
        <v>63.76</v>
      </c>
      <c r="Q26" s="201">
        <v>2.9</v>
      </c>
      <c r="R26" s="201">
        <v>5.21</v>
      </c>
      <c r="S26" s="201">
        <v>3.87</v>
      </c>
      <c r="T26" s="201">
        <v>0</v>
      </c>
      <c r="U26" s="201">
        <v>269.79000000000002</v>
      </c>
      <c r="V26" s="201">
        <v>5.1100000000000003</v>
      </c>
      <c r="W26" s="201">
        <v>11.41</v>
      </c>
      <c r="X26" s="201">
        <v>24.29</v>
      </c>
      <c r="Y26" s="201">
        <v>0</v>
      </c>
      <c r="Z26">
        <v>0</v>
      </c>
      <c r="AA26" s="201">
        <v>7.81</v>
      </c>
      <c r="AB26" s="201">
        <v>0</v>
      </c>
      <c r="AC26" s="201">
        <v>0</v>
      </c>
      <c r="AD26" s="201">
        <v>0</v>
      </c>
      <c r="AE26" s="201">
        <v>24.37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68.61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88.03</v>
      </c>
      <c r="L27" s="201">
        <v>0</v>
      </c>
      <c r="M27" s="201">
        <v>0</v>
      </c>
      <c r="N27" s="201">
        <v>28.5</v>
      </c>
      <c r="O27" s="201">
        <v>47.8</v>
      </c>
      <c r="P27" s="201">
        <v>61.6</v>
      </c>
      <c r="Q27" s="201">
        <v>2.9</v>
      </c>
      <c r="R27" s="201">
        <v>2.81</v>
      </c>
      <c r="S27" s="201">
        <v>3.87</v>
      </c>
      <c r="T27" s="201">
        <v>0</v>
      </c>
      <c r="U27" s="201">
        <v>269.79000000000002</v>
      </c>
      <c r="V27" s="201">
        <v>5.1100000000000003</v>
      </c>
      <c r="W27" s="201">
        <v>11.41</v>
      </c>
      <c r="X27" s="201">
        <v>24.29</v>
      </c>
      <c r="Y27" s="201">
        <v>0</v>
      </c>
      <c r="Z27">
        <v>0</v>
      </c>
      <c r="AA27" s="201">
        <v>7.81</v>
      </c>
      <c r="AB27" s="201">
        <v>0</v>
      </c>
      <c r="AC27" s="201">
        <v>0</v>
      </c>
      <c r="AD27" s="201">
        <v>0</v>
      </c>
      <c r="AE27" s="201">
        <v>24.37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68.61</v>
      </c>
      <c r="AQ27" s="201">
        <v>11.23</v>
      </c>
      <c r="AR27" s="201">
        <v>0.19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88.03</v>
      </c>
      <c r="L28" s="201">
        <v>0</v>
      </c>
      <c r="M28" s="201">
        <v>0</v>
      </c>
      <c r="N28" s="201">
        <v>28.5</v>
      </c>
      <c r="O28" s="201">
        <v>47.8</v>
      </c>
      <c r="P28" s="201">
        <v>61.6</v>
      </c>
      <c r="Q28" s="201">
        <v>2.9</v>
      </c>
      <c r="R28" s="201">
        <v>2.81</v>
      </c>
      <c r="S28" s="201">
        <v>3.87</v>
      </c>
      <c r="T28" s="201">
        <v>0</v>
      </c>
      <c r="U28" s="201">
        <v>269.79000000000002</v>
      </c>
      <c r="V28" s="201">
        <v>5.1100000000000003</v>
      </c>
      <c r="W28" s="201">
        <v>11.41</v>
      </c>
      <c r="X28" s="201">
        <v>24.29</v>
      </c>
      <c r="Y28" s="201">
        <v>0</v>
      </c>
      <c r="Z28">
        <v>0</v>
      </c>
      <c r="AA28" s="201">
        <v>7.81</v>
      </c>
      <c r="AB28" s="201">
        <v>0</v>
      </c>
      <c r="AC28" s="201">
        <v>0</v>
      </c>
      <c r="AD28" s="201">
        <v>0</v>
      </c>
      <c r="AE28" s="201">
        <v>24.37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68.61</v>
      </c>
      <c r="AQ28" s="201">
        <v>11.23</v>
      </c>
      <c r="AR28" s="201">
        <v>1.32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88.03</v>
      </c>
      <c r="L29" s="201">
        <v>0</v>
      </c>
      <c r="M29" s="201">
        <v>0</v>
      </c>
      <c r="N29" s="201">
        <v>28.5</v>
      </c>
      <c r="O29" s="201">
        <v>47.8</v>
      </c>
      <c r="P29" s="201">
        <v>61.6</v>
      </c>
      <c r="Q29" s="201">
        <v>2.9</v>
      </c>
      <c r="R29" s="201">
        <v>2.81</v>
      </c>
      <c r="S29" s="201">
        <v>3.87</v>
      </c>
      <c r="T29" s="201">
        <v>0</v>
      </c>
      <c r="U29" s="201">
        <v>269.79000000000002</v>
      </c>
      <c r="V29" s="201">
        <v>5.1100000000000003</v>
      </c>
      <c r="W29" s="201">
        <v>11.41</v>
      </c>
      <c r="X29" s="201">
        <v>24.29</v>
      </c>
      <c r="Y29" s="201">
        <v>0</v>
      </c>
      <c r="Z29">
        <v>0</v>
      </c>
      <c r="AA29" s="201">
        <v>7.81</v>
      </c>
      <c r="AB29" s="201">
        <v>0</v>
      </c>
      <c r="AC29" s="201">
        <v>0</v>
      </c>
      <c r="AD29" s="201">
        <v>0</v>
      </c>
      <c r="AE29" s="201">
        <v>24.37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68.61</v>
      </c>
      <c r="AQ29" s="201">
        <v>11.23</v>
      </c>
      <c r="AR29" s="201">
        <v>12.39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88.03</v>
      </c>
      <c r="L30" s="201">
        <v>0</v>
      </c>
      <c r="M30" s="201">
        <v>0</v>
      </c>
      <c r="N30" s="201">
        <v>28.5</v>
      </c>
      <c r="O30" s="201">
        <v>47.8</v>
      </c>
      <c r="P30" s="201">
        <v>61.6</v>
      </c>
      <c r="Q30" s="201">
        <v>2.9</v>
      </c>
      <c r="R30" s="201">
        <v>2.81</v>
      </c>
      <c r="S30" s="201">
        <v>3.87</v>
      </c>
      <c r="T30" s="201">
        <v>0</v>
      </c>
      <c r="U30" s="201">
        <v>269.79000000000002</v>
      </c>
      <c r="V30" s="201">
        <v>5.1100000000000003</v>
      </c>
      <c r="W30" s="201">
        <v>11.41</v>
      </c>
      <c r="X30" s="201">
        <v>24.29</v>
      </c>
      <c r="Y30" s="201">
        <v>0</v>
      </c>
      <c r="Z30">
        <v>0</v>
      </c>
      <c r="AA30" s="201">
        <v>7.81</v>
      </c>
      <c r="AB30" s="201">
        <v>0</v>
      </c>
      <c r="AC30" s="201">
        <v>0</v>
      </c>
      <c r="AD30" s="201">
        <v>0</v>
      </c>
      <c r="AE30" s="201">
        <v>24.37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68.61</v>
      </c>
      <c r="AQ30" s="201">
        <v>11.23</v>
      </c>
      <c r="AR30" s="201">
        <v>16.41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88.03</v>
      </c>
      <c r="L31" s="201">
        <v>0</v>
      </c>
      <c r="M31" s="201">
        <v>0</v>
      </c>
      <c r="N31" s="201">
        <v>28.5</v>
      </c>
      <c r="O31" s="201">
        <v>47.8</v>
      </c>
      <c r="P31" s="201">
        <v>61.6</v>
      </c>
      <c r="Q31" s="201">
        <v>2.9</v>
      </c>
      <c r="R31" s="201">
        <v>2.81</v>
      </c>
      <c r="S31" s="201">
        <v>3.87</v>
      </c>
      <c r="T31" s="201">
        <v>0</v>
      </c>
      <c r="U31" s="201">
        <v>269.79000000000002</v>
      </c>
      <c r="V31" s="201">
        <v>5.1100000000000003</v>
      </c>
      <c r="W31" s="201">
        <v>11.41</v>
      </c>
      <c r="X31" s="201">
        <v>24.29</v>
      </c>
      <c r="Y31" s="201">
        <v>0</v>
      </c>
      <c r="Z31">
        <v>0</v>
      </c>
      <c r="AA31" s="201">
        <v>7.81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68.61</v>
      </c>
      <c r="AQ31" s="201">
        <v>11.23</v>
      </c>
      <c r="AR31" s="201">
        <v>20.66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88.03</v>
      </c>
      <c r="L32" s="201">
        <v>0</v>
      </c>
      <c r="M32" s="201">
        <v>0</v>
      </c>
      <c r="N32" s="201">
        <v>28.5</v>
      </c>
      <c r="O32" s="201">
        <v>47.8</v>
      </c>
      <c r="P32" s="201">
        <v>61.6</v>
      </c>
      <c r="Q32" s="201">
        <v>2.91</v>
      </c>
      <c r="R32" s="201">
        <v>2.81</v>
      </c>
      <c r="S32" s="201">
        <v>3.87</v>
      </c>
      <c r="T32" s="201">
        <v>0</v>
      </c>
      <c r="U32" s="201">
        <v>269.79000000000002</v>
      </c>
      <c r="V32" s="201">
        <v>5.1100000000000003</v>
      </c>
      <c r="W32" s="201">
        <v>11.41</v>
      </c>
      <c r="X32" s="201">
        <v>24.29</v>
      </c>
      <c r="Y32" s="201">
        <v>0</v>
      </c>
      <c r="Z32">
        <v>0</v>
      </c>
      <c r="AA32" s="201">
        <v>7.81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40.14</v>
      </c>
      <c r="AQ32" s="201">
        <v>11.23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88.03</v>
      </c>
      <c r="L33" s="201">
        <v>0</v>
      </c>
      <c r="M33" s="201">
        <v>0</v>
      </c>
      <c r="N33" s="201">
        <v>28.5</v>
      </c>
      <c r="O33" s="201">
        <v>47.8</v>
      </c>
      <c r="P33" s="201">
        <v>61.6</v>
      </c>
      <c r="Q33" s="201">
        <v>2.91</v>
      </c>
      <c r="R33" s="201">
        <v>2.81</v>
      </c>
      <c r="S33" s="201">
        <v>3.87</v>
      </c>
      <c r="T33" s="201">
        <v>0</v>
      </c>
      <c r="U33" s="201">
        <v>269.79000000000002</v>
      </c>
      <c r="V33" s="201">
        <v>5.1100000000000003</v>
      </c>
      <c r="W33" s="201">
        <v>11.41</v>
      </c>
      <c r="X33" s="201">
        <v>24.29</v>
      </c>
      <c r="Y33" s="201">
        <v>0</v>
      </c>
      <c r="Z33">
        <v>0</v>
      </c>
      <c r="AA33" s="201">
        <v>7.81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33.86</v>
      </c>
      <c r="AQ33" s="201">
        <v>11.23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88.03</v>
      </c>
      <c r="L34" s="201">
        <v>0</v>
      </c>
      <c r="M34" s="201">
        <v>0</v>
      </c>
      <c r="N34" s="201">
        <v>28.5</v>
      </c>
      <c r="O34" s="201">
        <v>47.8</v>
      </c>
      <c r="P34" s="201">
        <v>61.6</v>
      </c>
      <c r="Q34" s="201">
        <v>2.91</v>
      </c>
      <c r="R34" s="201">
        <v>2.81</v>
      </c>
      <c r="S34" s="201">
        <v>3.87</v>
      </c>
      <c r="T34" s="201">
        <v>0</v>
      </c>
      <c r="U34" s="201">
        <v>269.79000000000002</v>
      </c>
      <c r="V34" s="201">
        <v>5.1100000000000003</v>
      </c>
      <c r="W34" s="201">
        <v>11.41</v>
      </c>
      <c r="X34" s="201">
        <v>24.29</v>
      </c>
      <c r="Y34" s="201">
        <v>0</v>
      </c>
      <c r="Z34">
        <v>0</v>
      </c>
      <c r="AA34" s="201">
        <v>7.81</v>
      </c>
      <c r="AB34" s="201">
        <v>0</v>
      </c>
      <c r="AC34" s="201">
        <v>0</v>
      </c>
      <c r="AD34" s="201">
        <v>0</v>
      </c>
      <c r="AE34" s="201">
        <v>24.37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33.86</v>
      </c>
      <c r="AQ34" s="201">
        <v>11.23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88.03</v>
      </c>
      <c r="L35" s="201">
        <v>0</v>
      </c>
      <c r="M35" s="201">
        <v>0</v>
      </c>
      <c r="N35" s="201">
        <v>28.5</v>
      </c>
      <c r="O35" s="201">
        <v>47.8</v>
      </c>
      <c r="P35" s="201">
        <v>61.6</v>
      </c>
      <c r="Q35" s="201">
        <v>2.91</v>
      </c>
      <c r="R35" s="201">
        <v>2.81</v>
      </c>
      <c r="S35" s="201">
        <v>3.87</v>
      </c>
      <c r="T35" s="201">
        <v>0</v>
      </c>
      <c r="U35" s="201">
        <v>269.79000000000002</v>
      </c>
      <c r="V35" s="201">
        <v>5.1100000000000003</v>
      </c>
      <c r="W35" s="201">
        <v>10.050000000000001</v>
      </c>
      <c r="X35" s="201">
        <v>20.059999999999999</v>
      </c>
      <c r="Y35" s="201">
        <v>0</v>
      </c>
      <c r="Z35">
        <v>0</v>
      </c>
      <c r="AA35" s="201">
        <v>7.81</v>
      </c>
      <c r="AB35" s="201">
        <v>0</v>
      </c>
      <c r="AC35" s="201">
        <v>0</v>
      </c>
      <c r="AD35" s="201">
        <v>0</v>
      </c>
      <c r="AE35" s="201">
        <v>24.37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33.86</v>
      </c>
      <c r="AQ35" s="201">
        <v>11.23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88.03</v>
      </c>
      <c r="L36" s="201">
        <v>0</v>
      </c>
      <c r="M36" s="201">
        <v>0</v>
      </c>
      <c r="N36" s="201">
        <v>28.5</v>
      </c>
      <c r="O36" s="201">
        <v>47.8</v>
      </c>
      <c r="P36" s="201">
        <v>61.6</v>
      </c>
      <c r="Q36" s="201">
        <v>2.91</v>
      </c>
      <c r="R36" s="201">
        <v>2.81</v>
      </c>
      <c r="S36" s="201">
        <v>3.87</v>
      </c>
      <c r="T36" s="201">
        <v>0</v>
      </c>
      <c r="U36" s="201">
        <v>269.79000000000002</v>
      </c>
      <c r="V36" s="201">
        <v>5.1100000000000003</v>
      </c>
      <c r="W36" s="201">
        <v>11.41</v>
      </c>
      <c r="X36" s="201">
        <v>24.29</v>
      </c>
      <c r="Y36" s="201">
        <v>0</v>
      </c>
      <c r="Z36">
        <v>0</v>
      </c>
      <c r="AA36" s="201">
        <v>7.81</v>
      </c>
      <c r="AB36" s="201">
        <v>0</v>
      </c>
      <c r="AC36" s="201">
        <v>0</v>
      </c>
      <c r="AD36" s="201">
        <v>0</v>
      </c>
      <c r="AE36" s="201">
        <v>24.37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33.86</v>
      </c>
      <c r="AQ36" s="201">
        <v>11.23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88.03</v>
      </c>
      <c r="L37" s="201">
        <v>0</v>
      </c>
      <c r="M37" s="201">
        <v>0</v>
      </c>
      <c r="N37" s="201">
        <v>28.5</v>
      </c>
      <c r="O37" s="201">
        <v>47.8</v>
      </c>
      <c r="P37" s="201">
        <v>61.6</v>
      </c>
      <c r="Q37" s="201">
        <v>2.91</v>
      </c>
      <c r="R37" s="201">
        <v>2.81</v>
      </c>
      <c r="S37" s="201">
        <v>3.87</v>
      </c>
      <c r="T37" s="201">
        <v>0</v>
      </c>
      <c r="U37" s="201">
        <v>269.79000000000002</v>
      </c>
      <c r="V37" s="201">
        <v>5.1100000000000003</v>
      </c>
      <c r="W37" s="201">
        <v>11.41</v>
      </c>
      <c r="X37" s="201">
        <v>24.29</v>
      </c>
      <c r="Y37" s="201">
        <v>0</v>
      </c>
      <c r="Z37">
        <v>0</v>
      </c>
      <c r="AA37" s="201">
        <v>7.81</v>
      </c>
      <c r="AB37" s="201">
        <v>0</v>
      </c>
      <c r="AC37" s="201">
        <v>0</v>
      </c>
      <c r="AD37" s="201">
        <v>0</v>
      </c>
      <c r="AE37" s="201">
        <v>24.37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66.75</v>
      </c>
      <c r="AQ37" s="201">
        <v>11.23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88.03</v>
      </c>
      <c r="L38" s="201">
        <v>0</v>
      </c>
      <c r="M38" s="201">
        <v>0</v>
      </c>
      <c r="N38" s="201">
        <v>28.5</v>
      </c>
      <c r="O38" s="201">
        <v>47.8</v>
      </c>
      <c r="P38" s="201">
        <v>61.6</v>
      </c>
      <c r="Q38" s="201">
        <v>2.91</v>
      </c>
      <c r="R38" s="201">
        <v>2.81</v>
      </c>
      <c r="S38" s="201">
        <v>3.87</v>
      </c>
      <c r="T38" s="201">
        <v>0</v>
      </c>
      <c r="U38" s="201">
        <v>269.79000000000002</v>
      </c>
      <c r="V38" s="201">
        <v>5.1100000000000003</v>
      </c>
      <c r="W38" s="201">
        <v>11.41</v>
      </c>
      <c r="X38" s="201">
        <v>24.29</v>
      </c>
      <c r="Y38" s="201">
        <v>0</v>
      </c>
      <c r="Z38">
        <v>0</v>
      </c>
      <c r="AA38" s="201">
        <v>7.81</v>
      </c>
      <c r="AB38" s="201">
        <v>0</v>
      </c>
      <c r="AC38" s="201">
        <v>0</v>
      </c>
      <c r="AD38" s="201">
        <v>0</v>
      </c>
      <c r="AE38" s="201">
        <v>24.37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66.75</v>
      </c>
      <c r="AQ38" s="201">
        <v>11.23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88.03</v>
      </c>
      <c r="L39" s="201">
        <v>0</v>
      </c>
      <c r="M39" s="201">
        <v>0</v>
      </c>
      <c r="N39" s="201">
        <v>28.5</v>
      </c>
      <c r="O39" s="201">
        <v>46.37</v>
      </c>
      <c r="P39" s="201">
        <v>61.6</v>
      </c>
      <c r="Q39" s="201">
        <v>2.91</v>
      </c>
      <c r="R39" s="201">
        <v>2.81</v>
      </c>
      <c r="S39" s="201">
        <v>3.87</v>
      </c>
      <c r="T39" s="201">
        <v>0</v>
      </c>
      <c r="U39" s="201">
        <v>269.79000000000002</v>
      </c>
      <c r="V39" s="201">
        <v>5.1100000000000003</v>
      </c>
      <c r="W39" s="201">
        <v>11.41</v>
      </c>
      <c r="X39" s="201">
        <v>24.29</v>
      </c>
      <c r="Y39" s="201">
        <v>0</v>
      </c>
      <c r="Z39">
        <v>0</v>
      </c>
      <c r="AA39" s="201">
        <v>7.81</v>
      </c>
      <c r="AB39" s="201">
        <v>0</v>
      </c>
      <c r="AC39" s="201">
        <v>0</v>
      </c>
      <c r="AD39" s="201">
        <v>0</v>
      </c>
      <c r="AE39" s="201">
        <v>24.37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66.75</v>
      </c>
      <c r="AQ39" s="201">
        <v>11.23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88.03</v>
      </c>
      <c r="L40" s="201">
        <v>0</v>
      </c>
      <c r="M40" s="201">
        <v>0</v>
      </c>
      <c r="N40" s="201">
        <v>28.5</v>
      </c>
      <c r="O40" s="201">
        <v>47.8</v>
      </c>
      <c r="P40" s="201">
        <v>61.6</v>
      </c>
      <c r="Q40" s="201">
        <v>2.91</v>
      </c>
      <c r="R40" s="201">
        <v>2.81</v>
      </c>
      <c r="S40" s="201">
        <v>3.87</v>
      </c>
      <c r="T40" s="201">
        <v>0</v>
      </c>
      <c r="U40" s="201">
        <v>269.79000000000002</v>
      </c>
      <c r="V40" s="201">
        <v>5.1100000000000003</v>
      </c>
      <c r="W40" s="201">
        <v>11.41</v>
      </c>
      <c r="X40" s="201">
        <v>24.29</v>
      </c>
      <c r="Y40" s="201">
        <v>0</v>
      </c>
      <c r="Z40">
        <v>0</v>
      </c>
      <c r="AA40" s="201">
        <v>7.81</v>
      </c>
      <c r="AB40" s="201">
        <v>0</v>
      </c>
      <c r="AC40" s="201">
        <v>0</v>
      </c>
      <c r="AD40" s="201">
        <v>0</v>
      </c>
      <c r="AE40" s="201">
        <v>24.37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66.75</v>
      </c>
      <c r="AQ40" s="201">
        <v>11.23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88.03</v>
      </c>
      <c r="L41" s="201">
        <v>0</v>
      </c>
      <c r="M41" s="201">
        <v>0</v>
      </c>
      <c r="N41" s="201">
        <v>28.04</v>
      </c>
      <c r="O41" s="201">
        <v>47.8</v>
      </c>
      <c r="P41" s="201">
        <v>61.6</v>
      </c>
      <c r="Q41" s="201">
        <v>2.91</v>
      </c>
      <c r="R41" s="201">
        <v>2.81</v>
      </c>
      <c r="S41" s="201">
        <v>3.87</v>
      </c>
      <c r="T41" s="201">
        <v>0</v>
      </c>
      <c r="U41" s="201">
        <v>269.79000000000002</v>
      </c>
      <c r="V41" s="201">
        <v>5.1100000000000003</v>
      </c>
      <c r="W41" s="201">
        <v>10.050000000000001</v>
      </c>
      <c r="X41" s="201">
        <v>20.059999999999999</v>
      </c>
      <c r="Y41" s="201">
        <v>0</v>
      </c>
      <c r="Z41">
        <v>0</v>
      </c>
      <c r="AA41" s="201">
        <v>7.81</v>
      </c>
      <c r="AB41" s="201">
        <v>0</v>
      </c>
      <c r="AC41" s="201">
        <v>0</v>
      </c>
      <c r="AD41" s="201">
        <v>0</v>
      </c>
      <c r="AE41" s="201">
        <v>24.37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64.19</v>
      </c>
      <c r="AQ41" s="201">
        <v>11.23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88.03</v>
      </c>
      <c r="L42" s="201">
        <v>0</v>
      </c>
      <c r="M42" s="201">
        <v>0</v>
      </c>
      <c r="N42" s="201">
        <v>28.5</v>
      </c>
      <c r="O42" s="201">
        <v>47.8</v>
      </c>
      <c r="P42" s="201">
        <v>61.6</v>
      </c>
      <c r="Q42" s="201">
        <v>2.9</v>
      </c>
      <c r="R42" s="201">
        <v>2.81</v>
      </c>
      <c r="S42" s="201">
        <v>3.87</v>
      </c>
      <c r="T42" s="201">
        <v>0</v>
      </c>
      <c r="U42" s="201">
        <v>269.79000000000002</v>
      </c>
      <c r="V42" s="201">
        <v>5.1100000000000003</v>
      </c>
      <c r="W42" s="201">
        <v>10.050000000000001</v>
      </c>
      <c r="X42" s="201">
        <v>20.059999999999999</v>
      </c>
      <c r="Y42" s="201">
        <v>0</v>
      </c>
      <c r="Z42">
        <v>0</v>
      </c>
      <c r="AA42" s="201">
        <v>7.81</v>
      </c>
      <c r="AB42" s="201">
        <v>0</v>
      </c>
      <c r="AC42" s="201">
        <v>0</v>
      </c>
      <c r="AD42" s="201">
        <v>0</v>
      </c>
      <c r="AE42" s="201">
        <v>24.37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66.75</v>
      </c>
      <c r="AQ42" s="201">
        <v>11.23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88.03</v>
      </c>
      <c r="L43" s="201">
        <v>0</v>
      </c>
      <c r="M43" s="201">
        <v>0</v>
      </c>
      <c r="N43" s="201">
        <v>28.5</v>
      </c>
      <c r="O43" s="201">
        <v>47.8</v>
      </c>
      <c r="P43" s="201">
        <v>61.6</v>
      </c>
      <c r="Q43" s="201">
        <v>2.9</v>
      </c>
      <c r="R43" s="201">
        <v>2.81</v>
      </c>
      <c r="S43" s="201">
        <v>3.87</v>
      </c>
      <c r="T43" s="201">
        <v>0</v>
      </c>
      <c r="U43" s="201">
        <v>269.79000000000002</v>
      </c>
      <c r="V43" s="201">
        <v>5.1100000000000003</v>
      </c>
      <c r="W43" s="201">
        <v>11.41</v>
      </c>
      <c r="X43" s="201">
        <v>24.29</v>
      </c>
      <c r="Y43" s="201">
        <v>0</v>
      </c>
      <c r="Z43">
        <v>0</v>
      </c>
      <c r="AA43" s="201">
        <v>7.81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66.75</v>
      </c>
      <c r="AQ43" s="201">
        <v>11.23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88.03</v>
      </c>
      <c r="L44" s="201">
        <v>0</v>
      </c>
      <c r="M44" s="201">
        <v>0</v>
      </c>
      <c r="N44" s="201">
        <v>28.5</v>
      </c>
      <c r="O44" s="201">
        <v>47.8</v>
      </c>
      <c r="P44" s="201">
        <v>61.6</v>
      </c>
      <c r="Q44" s="201">
        <v>2.9</v>
      </c>
      <c r="R44" s="201">
        <v>2.81</v>
      </c>
      <c r="S44" s="201">
        <v>3.87</v>
      </c>
      <c r="T44" s="201">
        <v>0</v>
      </c>
      <c r="U44" s="201">
        <v>269.79000000000002</v>
      </c>
      <c r="V44" s="201">
        <v>5.1100000000000003</v>
      </c>
      <c r="W44" s="201">
        <v>11.41</v>
      </c>
      <c r="X44" s="201">
        <v>24.29</v>
      </c>
      <c r="Y44" s="201">
        <v>0</v>
      </c>
      <c r="Z44">
        <v>0</v>
      </c>
      <c r="AA44" s="201">
        <v>7.81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66.75</v>
      </c>
      <c r="AQ44" s="201">
        <v>11.23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88.03</v>
      </c>
      <c r="L45" s="201">
        <v>0</v>
      </c>
      <c r="M45" s="201">
        <v>0</v>
      </c>
      <c r="N45" s="201">
        <v>28.5</v>
      </c>
      <c r="O45" s="201">
        <v>47.8</v>
      </c>
      <c r="P45" s="201">
        <v>61.6</v>
      </c>
      <c r="Q45" s="201">
        <v>2.9</v>
      </c>
      <c r="R45" s="201">
        <v>2.81</v>
      </c>
      <c r="S45" s="201">
        <v>3.87</v>
      </c>
      <c r="T45" s="201">
        <v>0</v>
      </c>
      <c r="U45" s="201">
        <v>269.79000000000002</v>
      </c>
      <c r="V45" s="201">
        <v>5.1100000000000003</v>
      </c>
      <c r="W45" s="201">
        <v>11.41</v>
      </c>
      <c r="X45" s="201">
        <v>24.29</v>
      </c>
      <c r="Y45" s="201">
        <v>0</v>
      </c>
      <c r="Z45">
        <v>0</v>
      </c>
      <c r="AA45" s="201">
        <v>7.81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66.75</v>
      </c>
      <c r="AQ45" s="201">
        <v>11.23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88.03</v>
      </c>
      <c r="L46" s="201">
        <v>0</v>
      </c>
      <c r="M46" s="201">
        <v>0</v>
      </c>
      <c r="N46" s="201">
        <v>28.5</v>
      </c>
      <c r="O46" s="201">
        <v>47.8</v>
      </c>
      <c r="P46" s="201">
        <v>61.6</v>
      </c>
      <c r="Q46" s="201">
        <v>2.9</v>
      </c>
      <c r="R46" s="201">
        <v>2.81</v>
      </c>
      <c r="S46" s="201">
        <v>3.87</v>
      </c>
      <c r="T46" s="201">
        <v>0</v>
      </c>
      <c r="U46" s="201">
        <v>269.79000000000002</v>
      </c>
      <c r="V46" s="201">
        <v>5.1100000000000003</v>
      </c>
      <c r="W46" s="201">
        <v>11.41</v>
      </c>
      <c r="X46" s="201">
        <v>24.29</v>
      </c>
      <c r="Y46" s="201">
        <v>0</v>
      </c>
      <c r="Z46">
        <v>0</v>
      </c>
      <c r="AA46" s="201">
        <v>7.81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66.75</v>
      </c>
      <c r="AQ46" s="201">
        <v>11.23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88.03</v>
      </c>
      <c r="L47" s="201">
        <v>6.92</v>
      </c>
      <c r="M47" s="201">
        <v>0</v>
      </c>
      <c r="N47" s="201">
        <v>28.5</v>
      </c>
      <c r="O47" s="201">
        <v>47.8</v>
      </c>
      <c r="P47" s="201">
        <v>61.6</v>
      </c>
      <c r="Q47" s="201">
        <v>2.9</v>
      </c>
      <c r="R47" s="201">
        <v>2.81</v>
      </c>
      <c r="S47" s="201">
        <v>3.87</v>
      </c>
      <c r="T47" s="201">
        <v>0</v>
      </c>
      <c r="U47" s="201">
        <v>269.79000000000002</v>
      </c>
      <c r="V47" s="201">
        <v>5.1100000000000003</v>
      </c>
      <c r="W47" s="201">
        <v>11.41</v>
      </c>
      <c r="X47" s="201">
        <v>24.29</v>
      </c>
      <c r="Y47" s="201">
        <v>0</v>
      </c>
      <c r="Z47">
        <v>0</v>
      </c>
      <c r="AA47" s="201">
        <v>7.81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66.75</v>
      </c>
      <c r="AQ47" s="201">
        <v>11.23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88.03</v>
      </c>
      <c r="L48" s="201">
        <v>6.92</v>
      </c>
      <c r="M48" s="201">
        <v>0</v>
      </c>
      <c r="N48" s="201">
        <v>28.5</v>
      </c>
      <c r="O48" s="201">
        <v>47.8</v>
      </c>
      <c r="P48" s="201">
        <v>61.6</v>
      </c>
      <c r="Q48" s="201">
        <v>2.9</v>
      </c>
      <c r="R48" s="201">
        <v>2.81</v>
      </c>
      <c r="S48" s="201">
        <v>3.87</v>
      </c>
      <c r="T48" s="201">
        <v>0</v>
      </c>
      <c r="U48" s="201">
        <v>269.79000000000002</v>
      </c>
      <c r="V48" s="201">
        <v>5.1100000000000003</v>
      </c>
      <c r="W48" s="201">
        <v>11.41</v>
      </c>
      <c r="X48" s="201">
        <v>24.29</v>
      </c>
      <c r="Y48" s="201">
        <v>0</v>
      </c>
      <c r="Z48">
        <v>0</v>
      </c>
      <c r="AA48" s="201">
        <v>7.81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66.75</v>
      </c>
      <c r="AQ48" s="201">
        <v>11.23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88.03</v>
      </c>
      <c r="L49" s="201">
        <v>6.92</v>
      </c>
      <c r="M49" s="201">
        <v>0</v>
      </c>
      <c r="N49" s="201">
        <v>28.5</v>
      </c>
      <c r="O49" s="201">
        <v>47.8</v>
      </c>
      <c r="P49" s="201">
        <v>61.6</v>
      </c>
      <c r="Q49" s="201">
        <v>2.9</v>
      </c>
      <c r="R49" s="201">
        <v>2.81</v>
      </c>
      <c r="S49" s="201">
        <v>3.87</v>
      </c>
      <c r="T49" s="201">
        <v>0</v>
      </c>
      <c r="U49" s="201">
        <v>269.79000000000002</v>
      </c>
      <c r="V49" s="201">
        <v>5.1100000000000003</v>
      </c>
      <c r="W49" s="201">
        <v>11.41</v>
      </c>
      <c r="X49" s="201">
        <v>24.29</v>
      </c>
      <c r="Y49" s="201">
        <v>0</v>
      </c>
      <c r="Z49">
        <v>0</v>
      </c>
      <c r="AA49" s="201">
        <v>7.81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66.75</v>
      </c>
      <c r="AQ49" s="201">
        <v>11.23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88.03</v>
      </c>
      <c r="L50" s="201">
        <v>6.92</v>
      </c>
      <c r="M50" s="201">
        <v>0</v>
      </c>
      <c r="N50" s="201">
        <v>28.5</v>
      </c>
      <c r="O50" s="201">
        <v>47.8</v>
      </c>
      <c r="P50" s="201">
        <v>61.6</v>
      </c>
      <c r="Q50" s="201">
        <v>2.9</v>
      </c>
      <c r="R50" s="201">
        <v>2.81</v>
      </c>
      <c r="S50" s="201">
        <v>3.87</v>
      </c>
      <c r="T50" s="201">
        <v>0</v>
      </c>
      <c r="U50" s="201">
        <v>269.79000000000002</v>
      </c>
      <c r="V50" s="201">
        <v>5.1100000000000003</v>
      </c>
      <c r="W50" s="201">
        <v>11.41</v>
      </c>
      <c r="X50" s="201">
        <v>24.29</v>
      </c>
      <c r="Y50" s="201">
        <v>0</v>
      </c>
      <c r="Z50">
        <v>0</v>
      </c>
      <c r="AA50" s="201">
        <v>7.81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66.75</v>
      </c>
      <c r="AQ50" s="201">
        <v>11.23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88.03</v>
      </c>
      <c r="L51" s="201">
        <v>6.92</v>
      </c>
      <c r="M51" s="201">
        <v>0</v>
      </c>
      <c r="N51" s="201">
        <v>28.5</v>
      </c>
      <c r="O51" s="201">
        <v>47.8</v>
      </c>
      <c r="P51" s="201">
        <v>61.6</v>
      </c>
      <c r="Q51" s="201">
        <v>2.9</v>
      </c>
      <c r="R51" s="201">
        <v>2.81</v>
      </c>
      <c r="S51" s="201">
        <v>3.87</v>
      </c>
      <c r="T51" s="201">
        <v>0</v>
      </c>
      <c r="U51" s="201">
        <v>269.79000000000002</v>
      </c>
      <c r="V51" s="201">
        <v>5.1100000000000003</v>
      </c>
      <c r="W51" s="201">
        <v>11.41</v>
      </c>
      <c r="X51" s="201">
        <v>24.29</v>
      </c>
      <c r="Y51" s="201">
        <v>0</v>
      </c>
      <c r="Z51">
        <v>0</v>
      </c>
      <c r="AA51" s="201">
        <v>7.81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66.75</v>
      </c>
      <c r="AQ51" s="201">
        <v>11.23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88.03</v>
      </c>
      <c r="L52" s="201">
        <v>6.92</v>
      </c>
      <c r="M52" s="201">
        <v>0</v>
      </c>
      <c r="N52" s="201">
        <v>28.5</v>
      </c>
      <c r="O52" s="201">
        <v>47.8</v>
      </c>
      <c r="P52" s="201">
        <v>61.6</v>
      </c>
      <c r="Q52" s="201">
        <v>2.9</v>
      </c>
      <c r="R52" s="201">
        <v>2.81</v>
      </c>
      <c r="S52" s="201">
        <v>3.87</v>
      </c>
      <c r="T52" s="201">
        <v>0</v>
      </c>
      <c r="U52" s="201">
        <v>269.79000000000002</v>
      </c>
      <c r="V52" s="201">
        <v>5.1100000000000003</v>
      </c>
      <c r="W52" s="201">
        <v>11.41</v>
      </c>
      <c r="X52" s="201">
        <v>24.29</v>
      </c>
      <c r="Y52" s="201">
        <v>0</v>
      </c>
      <c r="Z52">
        <v>0</v>
      </c>
      <c r="AA52" s="201">
        <v>7.81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66.75</v>
      </c>
      <c r="AQ52" s="201">
        <v>11.23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88.03</v>
      </c>
      <c r="L53" s="201">
        <v>3.39</v>
      </c>
      <c r="M53" s="201">
        <v>0</v>
      </c>
      <c r="N53" s="201">
        <v>28.5</v>
      </c>
      <c r="O53" s="201">
        <v>47.8</v>
      </c>
      <c r="P53" s="201">
        <v>61.6</v>
      </c>
      <c r="Q53" s="201">
        <v>2.9</v>
      </c>
      <c r="R53" s="201">
        <v>2.81</v>
      </c>
      <c r="S53" s="201">
        <v>3.87</v>
      </c>
      <c r="T53" s="201">
        <v>0</v>
      </c>
      <c r="U53" s="201">
        <v>269.79000000000002</v>
      </c>
      <c r="V53" s="201">
        <v>2.9</v>
      </c>
      <c r="W53" s="201">
        <v>5.8</v>
      </c>
      <c r="X53" s="201">
        <v>11.61</v>
      </c>
      <c r="Y53" s="201">
        <v>0</v>
      </c>
      <c r="Z53">
        <v>0</v>
      </c>
      <c r="AA53" s="201">
        <v>7.81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66.75</v>
      </c>
      <c r="AQ53" s="201">
        <v>11.23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88.03</v>
      </c>
      <c r="L54" s="201">
        <v>3.39</v>
      </c>
      <c r="M54" s="201">
        <v>0</v>
      </c>
      <c r="N54" s="201">
        <v>28.5</v>
      </c>
      <c r="O54" s="201">
        <v>47.8</v>
      </c>
      <c r="P54" s="201">
        <v>61.6</v>
      </c>
      <c r="Q54" s="201">
        <v>2.9</v>
      </c>
      <c r="R54" s="201">
        <v>2.81</v>
      </c>
      <c r="S54" s="201">
        <v>3.87</v>
      </c>
      <c r="T54" s="201">
        <v>0</v>
      </c>
      <c r="U54" s="201">
        <v>269.79000000000002</v>
      </c>
      <c r="V54" s="201">
        <v>2.9</v>
      </c>
      <c r="W54" s="201">
        <v>5.8</v>
      </c>
      <c r="X54" s="201">
        <v>11.61</v>
      </c>
      <c r="Y54" s="201">
        <v>0</v>
      </c>
      <c r="Z54">
        <v>0</v>
      </c>
      <c r="AA54" s="201">
        <v>7.81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42.8</v>
      </c>
      <c r="AQ54" s="201">
        <v>11.23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88.03</v>
      </c>
      <c r="L55" s="201">
        <v>3.39</v>
      </c>
      <c r="M55" s="201">
        <v>0</v>
      </c>
      <c r="N55" s="201">
        <v>28.5</v>
      </c>
      <c r="O55" s="201">
        <v>47.8</v>
      </c>
      <c r="P55" s="201">
        <v>61.6</v>
      </c>
      <c r="Q55" s="201">
        <v>2.9</v>
      </c>
      <c r="R55" s="201">
        <v>2.8</v>
      </c>
      <c r="S55" s="201">
        <v>3.87</v>
      </c>
      <c r="T55" s="201">
        <v>0</v>
      </c>
      <c r="U55" s="201">
        <v>269.79000000000002</v>
      </c>
      <c r="V55" s="201">
        <v>2.9</v>
      </c>
      <c r="W55" s="201">
        <v>5.8</v>
      </c>
      <c r="X55" s="201">
        <v>11.61</v>
      </c>
      <c r="Y55" s="201">
        <v>0</v>
      </c>
      <c r="Z55">
        <v>0</v>
      </c>
      <c r="AA55" s="201">
        <v>7.81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32.89</v>
      </c>
      <c r="AQ55" s="201">
        <v>11.23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88.03</v>
      </c>
      <c r="L56" s="201">
        <v>3.39</v>
      </c>
      <c r="M56" s="201">
        <v>0</v>
      </c>
      <c r="N56" s="201">
        <v>28.5</v>
      </c>
      <c r="O56" s="201">
        <v>47.8</v>
      </c>
      <c r="P56" s="201">
        <v>61.6</v>
      </c>
      <c r="Q56" s="201">
        <v>2.9</v>
      </c>
      <c r="R56" s="201">
        <v>2.8</v>
      </c>
      <c r="S56" s="201">
        <v>3.87</v>
      </c>
      <c r="T56" s="201">
        <v>0</v>
      </c>
      <c r="U56" s="201">
        <v>269.79000000000002</v>
      </c>
      <c r="V56" s="201">
        <v>2.9</v>
      </c>
      <c r="W56" s="201">
        <v>5.8</v>
      </c>
      <c r="X56" s="201">
        <v>11.61</v>
      </c>
      <c r="Y56" s="201">
        <v>0</v>
      </c>
      <c r="Z56">
        <v>0</v>
      </c>
      <c r="AA56" s="201">
        <v>7.81</v>
      </c>
      <c r="AB56" s="201">
        <v>0</v>
      </c>
      <c r="AC56" s="201">
        <v>0</v>
      </c>
      <c r="AD56" s="201">
        <v>0</v>
      </c>
      <c r="AE56" s="201">
        <v>23.67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32.89</v>
      </c>
      <c r="AQ56" s="201">
        <v>11.23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88.03</v>
      </c>
      <c r="L57" s="201">
        <v>3.39</v>
      </c>
      <c r="M57" s="201">
        <v>0</v>
      </c>
      <c r="N57" s="201">
        <v>28.5</v>
      </c>
      <c r="O57" s="201">
        <v>47.8</v>
      </c>
      <c r="P57" s="201">
        <v>61.6</v>
      </c>
      <c r="Q57" s="201">
        <v>2.9</v>
      </c>
      <c r="R57" s="201">
        <v>2.8</v>
      </c>
      <c r="S57" s="201">
        <v>3.87</v>
      </c>
      <c r="T57" s="201">
        <v>0</v>
      </c>
      <c r="U57" s="201">
        <v>269.79000000000002</v>
      </c>
      <c r="V57" s="201">
        <v>2.9</v>
      </c>
      <c r="W57" s="201">
        <v>5.8</v>
      </c>
      <c r="X57" s="201">
        <v>11.61</v>
      </c>
      <c r="Y57" s="201">
        <v>0</v>
      </c>
      <c r="Z57">
        <v>0</v>
      </c>
      <c r="AA57" s="201">
        <v>7.81</v>
      </c>
      <c r="AB57" s="201">
        <v>0</v>
      </c>
      <c r="AC57" s="201">
        <v>0</v>
      </c>
      <c r="AD57" s="201">
        <v>0</v>
      </c>
      <c r="AE57" s="201">
        <v>23.67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32.89</v>
      </c>
      <c r="AQ57" s="201">
        <v>11.23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88.03</v>
      </c>
      <c r="L58" s="201">
        <v>3.39</v>
      </c>
      <c r="M58" s="201">
        <v>0</v>
      </c>
      <c r="N58" s="201">
        <v>28.5</v>
      </c>
      <c r="O58" s="201">
        <v>47.8</v>
      </c>
      <c r="P58" s="201">
        <v>61.6</v>
      </c>
      <c r="Q58" s="201">
        <v>2.9</v>
      </c>
      <c r="R58" s="201">
        <v>2.8</v>
      </c>
      <c r="S58" s="201">
        <v>3.87</v>
      </c>
      <c r="T58" s="201">
        <v>0</v>
      </c>
      <c r="U58" s="201">
        <v>269.79000000000002</v>
      </c>
      <c r="V58" s="201">
        <v>2.9</v>
      </c>
      <c r="W58" s="201">
        <v>5.8</v>
      </c>
      <c r="X58" s="201">
        <v>11.61</v>
      </c>
      <c r="Y58" s="201">
        <v>0</v>
      </c>
      <c r="Z58">
        <v>0</v>
      </c>
      <c r="AA58" s="201">
        <v>7.81</v>
      </c>
      <c r="AB58" s="201">
        <v>0</v>
      </c>
      <c r="AC58" s="201">
        <v>0</v>
      </c>
      <c r="AD58" s="201">
        <v>0</v>
      </c>
      <c r="AE58" s="201">
        <v>23.67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32.89</v>
      </c>
      <c r="AQ58" s="201">
        <v>11.23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88.03</v>
      </c>
      <c r="L59" s="201">
        <v>3.39</v>
      </c>
      <c r="M59" s="201">
        <v>0</v>
      </c>
      <c r="N59" s="201">
        <v>28.5</v>
      </c>
      <c r="O59" s="201">
        <v>47.8</v>
      </c>
      <c r="P59" s="201">
        <v>61.6</v>
      </c>
      <c r="Q59" s="201">
        <v>2.9</v>
      </c>
      <c r="R59" s="201">
        <v>6.34</v>
      </c>
      <c r="S59" s="201">
        <v>3.87</v>
      </c>
      <c r="T59" s="201">
        <v>0</v>
      </c>
      <c r="U59" s="201">
        <v>269.79000000000002</v>
      </c>
      <c r="V59" s="201">
        <v>4.92</v>
      </c>
      <c r="W59" s="201">
        <v>10.050000000000001</v>
      </c>
      <c r="X59" s="201">
        <v>24.13</v>
      </c>
      <c r="Y59" s="201">
        <v>0</v>
      </c>
      <c r="Z59">
        <v>0</v>
      </c>
      <c r="AA59" s="201">
        <v>7.81</v>
      </c>
      <c r="AB59" s="201">
        <v>0</v>
      </c>
      <c r="AC59" s="201">
        <v>0</v>
      </c>
      <c r="AD59" s="201">
        <v>0</v>
      </c>
      <c r="AE59" s="201">
        <v>23.67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56.09</v>
      </c>
      <c r="AQ59" s="201">
        <v>11.23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88.03</v>
      </c>
      <c r="L60" s="201">
        <v>3.39</v>
      </c>
      <c r="M60" s="201">
        <v>0</v>
      </c>
      <c r="N60" s="201">
        <v>28.5</v>
      </c>
      <c r="O60" s="201">
        <v>47.8</v>
      </c>
      <c r="P60" s="201">
        <v>61.6</v>
      </c>
      <c r="Q60" s="201">
        <v>2.9</v>
      </c>
      <c r="R60" s="201">
        <v>6.34</v>
      </c>
      <c r="S60" s="201">
        <v>3.87</v>
      </c>
      <c r="T60" s="201">
        <v>0</v>
      </c>
      <c r="U60" s="201">
        <v>269.79000000000002</v>
      </c>
      <c r="V60" s="201">
        <v>5.1100000000000003</v>
      </c>
      <c r="W60" s="201">
        <v>10.050000000000001</v>
      </c>
      <c r="X60" s="201">
        <v>24.29</v>
      </c>
      <c r="Y60" s="201">
        <v>0</v>
      </c>
      <c r="Z60">
        <v>0</v>
      </c>
      <c r="AA60" s="201">
        <v>7.81</v>
      </c>
      <c r="AB60" s="201">
        <v>0</v>
      </c>
      <c r="AC60" s="201">
        <v>0</v>
      </c>
      <c r="AD60" s="201">
        <v>0</v>
      </c>
      <c r="AE60" s="201">
        <v>23.67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68.61</v>
      </c>
      <c r="AQ60" s="201">
        <v>11.23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88.03</v>
      </c>
      <c r="L61" s="201">
        <v>3.39</v>
      </c>
      <c r="M61" s="201">
        <v>0</v>
      </c>
      <c r="N61" s="201">
        <v>28.5</v>
      </c>
      <c r="O61" s="201">
        <v>47.8</v>
      </c>
      <c r="P61" s="201">
        <v>61.6</v>
      </c>
      <c r="Q61" s="201">
        <v>2.9</v>
      </c>
      <c r="R61" s="201">
        <v>5.67</v>
      </c>
      <c r="S61" s="201">
        <v>3.87</v>
      </c>
      <c r="T61" s="201">
        <v>0</v>
      </c>
      <c r="U61" s="201">
        <v>269.79000000000002</v>
      </c>
      <c r="V61" s="201">
        <v>5.1100000000000003</v>
      </c>
      <c r="W61" s="201">
        <v>11.38</v>
      </c>
      <c r="X61" s="201">
        <v>24.29</v>
      </c>
      <c r="Y61" s="201">
        <v>0</v>
      </c>
      <c r="Z61">
        <v>0</v>
      </c>
      <c r="AA61" s="201">
        <v>7.81</v>
      </c>
      <c r="AB61" s="201">
        <v>0</v>
      </c>
      <c r="AC61" s="201">
        <v>0</v>
      </c>
      <c r="AD61" s="201">
        <v>0</v>
      </c>
      <c r="AE61" s="201">
        <v>23.67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68.61</v>
      </c>
      <c r="AQ61" s="201">
        <v>11.23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88.03</v>
      </c>
      <c r="L62" s="201">
        <v>3.39</v>
      </c>
      <c r="M62" s="201">
        <v>0</v>
      </c>
      <c r="N62" s="201">
        <v>28.5</v>
      </c>
      <c r="O62" s="201">
        <v>47.8</v>
      </c>
      <c r="P62" s="201">
        <v>61.6</v>
      </c>
      <c r="Q62" s="201">
        <v>5.36</v>
      </c>
      <c r="R62" s="201">
        <v>6.7</v>
      </c>
      <c r="S62" s="201">
        <v>6.49</v>
      </c>
      <c r="T62" s="201">
        <v>0</v>
      </c>
      <c r="U62" s="201">
        <v>269.79000000000002</v>
      </c>
      <c r="V62" s="201">
        <v>5.1100000000000003</v>
      </c>
      <c r="W62" s="201">
        <v>11.41</v>
      </c>
      <c r="X62" s="201">
        <v>24.29</v>
      </c>
      <c r="Y62" s="201">
        <v>0</v>
      </c>
      <c r="Z62">
        <v>0</v>
      </c>
      <c r="AA62" s="201">
        <v>7.81</v>
      </c>
      <c r="AB62" s="201">
        <v>0</v>
      </c>
      <c r="AC62" s="201">
        <v>0</v>
      </c>
      <c r="AD62" s="201">
        <v>0</v>
      </c>
      <c r="AE62" s="201">
        <v>23.67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68.61</v>
      </c>
      <c r="AQ62" s="201">
        <v>22.16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88.03</v>
      </c>
      <c r="L63" s="201">
        <v>3.39</v>
      </c>
      <c r="M63" s="201">
        <v>0</v>
      </c>
      <c r="N63" s="201">
        <v>28.5</v>
      </c>
      <c r="O63" s="201">
        <v>47.8</v>
      </c>
      <c r="P63" s="201">
        <v>61.6</v>
      </c>
      <c r="Q63" s="201">
        <v>5.36</v>
      </c>
      <c r="R63" s="201">
        <v>6.7</v>
      </c>
      <c r="S63" s="201">
        <v>6.49</v>
      </c>
      <c r="T63" s="201">
        <v>0</v>
      </c>
      <c r="U63" s="201">
        <v>269.79000000000002</v>
      </c>
      <c r="V63" s="201">
        <v>5.1100000000000003</v>
      </c>
      <c r="W63" s="201">
        <v>11.41</v>
      </c>
      <c r="X63" s="201">
        <v>24.29</v>
      </c>
      <c r="Y63" s="201">
        <v>0</v>
      </c>
      <c r="Z63">
        <v>0</v>
      </c>
      <c r="AA63" s="201">
        <v>7.81</v>
      </c>
      <c r="AB63" s="201">
        <v>0</v>
      </c>
      <c r="AC63" s="201">
        <v>0</v>
      </c>
      <c r="AD63" s="201">
        <v>0</v>
      </c>
      <c r="AE63" s="201">
        <v>23.67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68.61</v>
      </c>
      <c r="AQ63" s="201">
        <v>22.16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88.03</v>
      </c>
      <c r="L64" s="201">
        <v>3.39</v>
      </c>
      <c r="M64" s="201">
        <v>0</v>
      </c>
      <c r="N64" s="201">
        <v>28.5</v>
      </c>
      <c r="O64" s="201">
        <v>47.8</v>
      </c>
      <c r="P64" s="201">
        <v>61.6</v>
      </c>
      <c r="Q64" s="201">
        <v>5.36</v>
      </c>
      <c r="R64" s="201">
        <v>6.7</v>
      </c>
      <c r="S64" s="201">
        <v>6.49</v>
      </c>
      <c r="T64" s="201">
        <v>0</v>
      </c>
      <c r="U64" s="201">
        <v>269.79000000000002</v>
      </c>
      <c r="V64" s="201">
        <v>5.1100000000000003</v>
      </c>
      <c r="W64" s="201">
        <v>11.41</v>
      </c>
      <c r="X64" s="201">
        <v>24.29</v>
      </c>
      <c r="Y64" s="201">
        <v>0</v>
      </c>
      <c r="Z64">
        <v>0</v>
      </c>
      <c r="AA64" s="201">
        <v>7.81</v>
      </c>
      <c r="AB64" s="201">
        <v>0</v>
      </c>
      <c r="AC64" s="201">
        <v>0</v>
      </c>
      <c r="AD64" s="201">
        <v>0</v>
      </c>
      <c r="AE64" s="201">
        <v>23.67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68.61</v>
      </c>
      <c r="AQ64" s="201">
        <v>22.16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88.03</v>
      </c>
      <c r="L65" s="201">
        <v>3.39</v>
      </c>
      <c r="M65" s="201">
        <v>0</v>
      </c>
      <c r="N65" s="201">
        <v>28.5</v>
      </c>
      <c r="O65" s="201">
        <v>47.8</v>
      </c>
      <c r="P65" s="201">
        <v>61.6</v>
      </c>
      <c r="Q65" s="201">
        <v>5.36</v>
      </c>
      <c r="R65" s="201">
        <v>6.03</v>
      </c>
      <c r="S65" s="201">
        <v>6.49</v>
      </c>
      <c r="T65" s="201">
        <v>0</v>
      </c>
      <c r="U65" s="201">
        <v>269.79000000000002</v>
      </c>
      <c r="V65" s="201">
        <v>4.37</v>
      </c>
      <c r="W65" s="201">
        <v>11.41</v>
      </c>
      <c r="X65" s="201">
        <v>24.29</v>
      </c>
      <c r="Y65" s="201">
        <v>0</v>
      </c>
      <c r="Z65">
        <v>0</v>
      </c>
      <c r="AA65" s="201">
        <v>7.81</v>
      </c>
      <c r="AB65" s="201">
        <v>0</v>
      </c>
      <c r="AC65" s="201">
        <v>0</v>
      </c>
      <c r="AD65" s="201">
        <v>0</v>
      </c>
      <c r="AE65" s="201">
        <v>23.67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68.61</v>
      </c>
      <c r="AQ65" s="201">
        <v>22.16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88.03</v>
      </c>
      <c r="L66" s="201">
        <v>3.39</v>
      </c>
      <c r="M66" s="201">
        <v>0</v>
      </c>
      <c r="N66" s="201">
        <v>28.5</v>
      </c>
      <c r="O66" s="201">
        <v>47.8</v>
      </c>
      <c r="P66" s="201">
        <v>61.6</v>
      </c>
      <c r="Q66" s="201">
        <v>5.36</v>
      </c>
      <c r="R66" s="201">
        <v>6.03</v>
      </c>
      <c r="S66" s="201">
        <v>6.49</v>
      </c>
      <c r="T66" s="201">
        <v>0</v>
      </c>
      <c r="U66" s="201">
        <v>269.79000000000002</v>
      </c>
      <c r="V66" s="201">
        <v>5.1100000000000003</v>
      </c>
      <c r="W66" s="201">
        <v>11.41</v>
      </c>
      <c r="X66" s="201">
        <v>24.29</v>
      </c>
      <c r="Y66" s="201">
        <v>0</v>
      </c>
      <c r="Z66">
        <v>0</v>
      </c>
      <c r="AA66" s="201">
        <v>7.81</v>
      </c>
      <c r="AB66" s="201">
        <v>0</v>
      </c>
      <c r="AC66" s="201">
        <v>0</v>
      </c>
      <c r="AD66" s="201">
        <v>0</v>
      </c>
      <c r="AE66" s="201">
        <v>23.67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68.61</v>
      </c>
      <c r="AQ66" s="201">
        <v>22.16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85.16</v>
      </c>
      <c r="L67" s="201">
        <v>6.69</v>
      </c>
      <c r="M67" s="201">
        <v>0</v>
      </c>
      <c r="N67" s="201">
        <v>28.5</v>
      </c>
      <c r="O67" s="201">
        <v>47.8</v>
      </c>
      <c r="P67" s="201">
        <v>61.6</v>
      </c>
      <c r="Q67" s="201">
        <v>5.36</v>
      </c>
      <c r="R67" s="201">
        <v>5.21</v>
      </c>
      <c r="S67" s="201">
        <v>6.49</v>
      </c>
      <c r="T67" s="201">
        <v>0</v>
      </c>
      <c r="U67" s="201">
        <v>269.79000000000002</v>
      </c>
      <c r="V67" s="201">
        <v>5.1100000000000003</v>
      </c>
      <c r="W67" s="201">
        <v>11.41</v>
      </c>
      <c r="X67" s="201">
        <v>24.29</v>
      </c>
      <c r="Y67" s="201">
        <v>0</v>
      </c>
      <c r="Z67">
        <v>0</v>
      </c>
      <c r="AA67" s="201">
        <v>7.81</v>
      </c>
      <c r="AB67" s="201">
        <v>0</v>
      </c>
      <c r="AC67" s="201">
        <v>0</v>
      </c>
      <c r="AD67" s="201">
        <v>0</v>
      </c>
      <c r="AE67" s="201">
        <v>23.67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68.61</v>
      </c>
      <c r="AQ67" s="201">
        <v>22.16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85.16</v>
      </c>
      <c r="L68" s="201">
        <v>6.69</v>
      </c>
      <c r="M68" s="201">
        <v>0</v>
      </c>
      <c r="N68" s="201">
        <v>28.5</v>
      </c>
      <c r="O68" s="201">
        <v>47.8</v>
      </c>
      <c r="P68" s="201">
        <v>61.6</v>
      </c>
      <c r="Q68" s="201">
        <v>5.36</v>
      </c>
      <c r="R68" s="201">
        <v>5.21</v>
      </c>
      <c r="S68" s="201">
        <v>6.49</v>
      </c>
      <c r="T68" s="201">
        <v>0</v>
      </c>
      <c r="U68" s="201">
        <v>269.79000000000002</v>
      </c>
      <c r="V68" s="201">
        <v>5.1100000000000003</v>
      </c>
      <c r="W68" s="201">
        <v>11.41</v>
      </c>
      <c r="X68" s="201">
        <v>24.29</v>
      </c>
      <c r="Y68" s="201">
        <v>0</v>
      </c>
      <c r="Z68">
        <v>0</v>
      </c>
      <c r="AA68" s="201">
        <v>7.81</v>
      </c>
      <c r="AB68" s="201">
        <v>0</v>
      </c>
      <c r="AC68" s="201">
        <v>0</v>
      </c>
      <c r="AD68" s="201">
        <v>0</v>
      </c>
      <c r="AE68" s="201">
        <v>23.67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68.61</v>
      </c>
      <c r="AQ68" s="201">
        <v>22.16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85.16</v>
      </c>
      <c r="L69" s="201">
        <v>6.7</v>
      </c>
      <c r="M69" s="201">
        <v>0</v>
      </c>
      <c r="N69" s="201">
        <v>28.5</v>
      </c>
      <c r="O69" s="201">
        <v>47.8</v>
      </c>
      <c r="P69" s="201">
        <v>61.6</v>
      </c>
      <c r="Q69" s="201">
        <v>5.36</v>
      </c>
      <c r="R69" s="201">
        <v>5.21</v>
      </c>
      <c r="S69" s="201">
        <v>6.49</v>
      </c>
      <c r="T69" s="201">
        <v>0</v>
      </c>
      <c r="U69" s="201">
        <v>269.79000000000002</v>
      </c>
      <c r="V69" s="201">
        <v>4.37</v>
      </c>
      <c r="W69" s="201">
        <v>11.41</v>
      </c>
      <c r="X69" s="201">
        <v>24.29</v>
      </c>
      <c r="Y69" s="201">
        <v>0</v>
      </c>
      <c r="Z69">
        <v>0</v>
      </c>
      <c r="AA69" s="201">
        <v>7.81</v>
      </c>
      <c r="AB69" s="201">
        <v>0</v>
      </c>
      <c r="AC69" s="201">
        <v>0</v>
      </c>
      <c r="AD69" s="201">
        <v>0</v>
      </c>
      <c r="AE69" s="201">
        <v>23.67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68.61</v>
      </c>
      <c r="AQ69" s="201">
        <v>22.16</v>
      </c>
      <c r="AR69" s="201">
        <v>24.53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85.16</v>
      </c>
      <c r="L70" s="201">
        <v>6.7</v>
      </c>
      <c r="M70" s="201">
        <v>0</v>
      </c>
      <c r="N70" s="201">
        <v>28.5</v>
      </c>
      <c r="O70" s="201">
        <v>47.8</v>
      </c>
      <c r="P70" s="201">
        <v>61.6</v>
      </c>
      <c r="Q70" s="201">
        <v>5.36</v>
      </c>
      <c r="R70" s="201">
        <v>5.21</v>
      </c>
      <c r="S70" s="201">
        <v>6.49</v>
      </c>
      <c r="T70" s="201">
        <v>0</v>
      </c>
      <c r="U70" s="201">
        <v>269.79000000000002</v>
      </c>
      <c r="V70" s="201">
        <v>4.37</v>
      </c>
      <c r="W70" s="201">
        <v>11.41</v>
      </c>
      <c r="X70" s="201">
        <v>24.29</v>
      </c>
      <c r="Y70" s="201">
        <v>0</v>
      </c>
      <c r="Z70">
        <v>0</v>
      </c>
      <c r="AA70" s="201">
        <v>7.81</v>
      </c>
      <c r="AB70" s="201">
        <v>0</v>
      </c>
      <c r="AC70" s="201">
        <v>0</v>
      </c>
      <c r="AD70" s="201">
        <v>0</v>
      </c>
      <c r="AE70" s="201">
        <v>23.67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68.61</v>
      </c>
      <c r="AQ70" s="201">
        <v>22.16</v>
      </c>
      <c r="AR70" s="201">
        <v>20.86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85.16</v>
      </c>
      <c r="L71" s="201">
        <v>6.66</v>
      </c>
      <c r="M71" s="201">
        <v>0</v>
      </c>
      <c r="N71" s="201">
        <v>28.5</v>
      </c>
      <c r="O71" s="201">
        <v>47.8</v>
      </c>
      <c r="P71" s="201">
        <v>61.6</v>
      </c>
      <c r="Q71" s="201">
        <v>5.36</v>
      </c>
      <c r="R71" s="201">
        <v>5.21</v>
      </c>
      <c r="S71" s="201">
        <v>6.49</v>
      </c>
      <c r="T71" s="201">
        <v>0</v>
      </c>
      <c r="U71" s="201">
        <v>269.79000000000002</v>
      </c>
      <c r="V71" s="201">
        <v>5.1100000000000003</v>
      </c>
      <c r="W71" s="201">
        <v>11.41</v>
      </c>
      <c r="X71" s="201">
        <v>21.14</v>
      </c>
      <c r="Y71" s="201">
        <v>0</v>
      </c>
      <c r="Z71">
        <v>0</v>
      </c>
      <c r="AA71" s="201">
        <v>7.81</v>
      </c>
      <c r="AB71" s="201">
        <v>0</v>
      </c>
      <c r="AC71" s="201">
        <v>0</v>
      </c>
      <c r="AD71" s="201">
        <v>0</v>
      </c>
      <c r="AE71" s="201">
        <v>23.67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68.61</v>
      </c>
      <c r="AQ71" s="201">
        <v>22.16</v>
      </c>
      <c r="AR71" s="201">
        <v>15.89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85.16</v>
      </c>
      <c r="L72" s="201">
        <v>6.63</v>
      </c>
      <c r="M72" s="201">
        <v>0</v>
      </c>
      <c r="N72" s="201">
        <v>28.5</v>
      </c>
      <c r="O72" s="201">
        <v>47.8</v>
      </c>
      <c r="P72" s="201">
        <v>61.6</v>
      </c>
      <c r="Q72" s="201">
        <v>5.36</v>
      </c>
      <c r="R72" s="201">
        <v>5.21</v>
      </c>
      <c r="S72" s="201">
        <v>6.49</v>
      </c>
      <c r="T72" s="201">
        <v>0</v>
      </c>
      <c r="U72" s="201">
        <v>269.79000000000002</v>
      </c>
      <c r="V72" s="201">
        <v>5.1100000000000003</v>
      </c>
      <c r="W72" s="201">
        <v>11.41</v>
      </c>
      <c r="X72" s="201">
        <v>21.14</v>
      </c>
      <c r="Y72" s="201">
        <v>0</v>
      </c>
      <c r="Z72">
        <v>0</v>
      </c>
      <c r="AA72" s="201">
        <v>7.81</v>
      </c>
      <c r="AB72" s="201">
        <v>0</v>
      </c>
      <c r="AC72" s="201">
        <v>0</v>
      </c>
      <c r="AD72" s="201">
        <v>0</v>
      </c>
      <c r="AE72" s="201">
        <v>23.67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68.61</v>
      </c>
      <c r="AQ72" s="201">
        <v>22.16</v>
      </c>
      <c r="AR72" s="201">
        <v>11.16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85.16</v>
      </c>
      <c r="L73" s="201">
        <v>10.37</v>
      </c>
      <c r="M73" s="201">
        <v>0</v>
      </c>
      <c r="N73" s="201">
        <v>28.5</v>
      </c>
      <c r="O73" s="201">
        <v>47.8</v>
      </c>
      <c r="P73" s="201">
        <v>61.6</v>
      </c>
      <c r="Q73" s="201">
        <v>5.36</v>
      </c>
      <c r="R73" s="201">
        <v>5.21</v>
      </c>
      <c r="S73" s="201">
        <v>6.49</v>
      </c>
      <c r="T73" s="201">
        <v>0</v>
      </c>
      <c r="U73" s="201">
        <v>227.99</v>
      </c>
      <c r="V73" s="201">
        <v>5.1100000000000003</v>
      </c>
      <c r="W73" s="201">
        <v>11.41</v>
      </c>
      <c r="X73" s="201">
        <v>21.14</v>
      </c>
      <c r="Y73" s="201">
        <v>0</v>
      </c>
      <c r="Z73">
        <v>0</v>
      </c>
      <c r="AA73" s="201">
        <v>7.81</v>
      </c>
      <c r="AB73" s="201">
        <v>0</v>
      </c>
      <c r="AC73" s="201">
        <v>0</v>
      </c>
      <c r="AD73" s="201">
        <v>0</v>
      </c>
      <c r="AE73" s="201">
        <v>23.67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68.61</v>
      </c>
      <c r="AQ73" s="201">
        <v>22.16</v>
      </c>
      <c r="AR73" s="201">
        <v>6.44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85.16</v>
      </c>
      <c r="L74" s="201">
        <v>14.42</v>
      </c>
      <c r="M74" s="201">
        <v>0</v>
      </c>
      <c r="N74" s="201">
        <v>28.5</v>
      </c>
      <c r="O74" s="201">
        <v>47.8</v>
      </c>
      <c r="P74" s="201">
        <v>61.6</v>
      </c>
      <c r="Q74" s="201">
        <v>5.36</v>
      </c>
      <c r="R74" s="201">
        <v>5.21</v>
      </c>
      <c r="S74" s="201">
        <v>6.49</v>
      </c>
      <c r="T74" s="201">
        <v>0</v>
      </c>
      <c r="U74" s="201">
        <v>227.99</v>
      </c>
      <c r="V74" s="201">
        <v>5.1100000000000003</v>
      </c>
      <c r="W74" s="201">
        <v>11.41</v>
      </c>
      <c r="X74" s="201">
        <v>21.14</v>
      </c>
      <c r="Y74" s="201">
        <v>0</v>
      </c>
      <c r="Z74">
        <v>0</v>
      </c>
      <c r="AA74" s="201">
        <v>7.81</v>
      </c>
      <c r="AB74" s="201">
        <v>0</v>
      </c>
      <c r="AC74" s="201">
        <v>0</v>
      </c>
      <c r="AD74" s="201">
        <v>0</v>
      </c>
      <c r="AE74" s="201">
        <v>23.67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68.61</v>
      </c>
      <c r="AQ74" s="201">
        <v>22.16</v>
      </c>
      <c r="AR74" s="201">
        <v>3.38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157.99</v>
      </c>
      <c r="L75" s="201">
        <v>17.22</v>
      </c>
      <c r="M75" s="201">
        <v>0</v>
      </c>
      <c r="N75" s="201">
        <v>28.5</v>
      </c>
      <c r="O75" s="201">
        <v>47.8</v>
      </c>
      <c r="P75" s="201">
        <v>64.13</v>
      </c>
      <c r="Q75" s="201">
        <v>5.36</v>
      </c>
      <c r="R75" s="201">
        <v>5.21</v>
      </c>
      <c r="S75" s="201">
        <v>6.49</v>
      </c>
      <c r="T75" s="201">
        <v>0</v>
      </c>
      <c r="U75" s="201">
        <v>227.99</v>
      </c>
      <c r="V75" s="201">
        <v>5.1100000000000003</v>
      </c>
      <c r="W75" s="201">
        <v>9.16</v>
      </c>
      <c r="X75" s="201">
        <v>16.91</v>
      </c>
      <c r="Y75" s="201">
        <v>0</v>
      </c>
      <c r="Z75">
        <v>0</v>
      </c>
      <c r="AA75" s="201">
        <v>7.81</v>
      </c>
      <c r="AB75" s="201">
        <v>0</v>
      </c>
      <c r="AC75" s="201">
        <v>0</v>
      </c>
      <c r="AD75" s="201">
        <v>0</v>
      </c>
      <c r="AE75" s="201">
        <v>23.67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158.84</v>
      </c>
      <c r="L76" s="201">
        <v>19.52</v>
      </c>
      <c r="M76" s="201">
        <v>0</v>
      </c>
      <c r="N76" s="201">
        <v>28.5</v>
      </c>
      <c r="O76" s="201">
        <v>47.8</v>
      </c>
      <c r="P76" s="201">
        <v>64.569999999999993</v>
      </c>
      <c r="Q76" s="201">
        <v>5.36</v>
      </c>
      <c r="R76" s="201">
        <v>5.21</v>
      </c>
      <c r="S76" s="201">
        <v>6.49</v>
      </c>
      <c r="T76" s="201">
        <v>0</v>
      </c>
      <c r="U76" s="201">
        <v>227.99</v>
      </c>
      <c r="V76" s="201">
        <v>5.1100000000000003</v>
      </c>
      <c r="W76" s="201">
        <v>10.52</v>
      </c>
      <c r="X76" s="201">
        <v>21.14</v>
      </c>
      <c r="Y76" s="201">
        <v>0</v>
      </c>
      <c r="Z76">
        <v>0</v>
      </c>
      <c r="AA76" s="201">
        <v>7.81</v>
      </c>
      <c r="AB76" s="201">
        <v>0</v>
      </c>
      <c r="AC76" s="201">
        <v>0</v>
      </c>
      <c r="AD76" s="201">
        <v>0</v>
      </c>
      <c r="AE76" s="201">
        <v>23.67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158.84</v>
      </c>
      <c r="L77" s="201">
        <v>19.649999999999999</v>
      </c>
      <c r="M77" s="201">
        <v>0</v>
      </c>
      <c r="N77" s="201">
        <v>28.5</v>
      </c>
      <c r="O77" s="201">
        <v>47.8</v>
      </c>
      <c r="P77" s="201">
        <v>64.569999999999993</v>
      </c>
      <c r="Q77" s="201">
        <v>5.36</v>
      </c>
      <c r="R77" s="201">
        <v>4.47</v>
      </c>
      <c r="S77" s="201">
        <v>6.49</v>
      </c>
      <c r="T77" s="201">
        <v>0</v>
      </c>
      <c r="U77" s="201">
        <v>227.99</v>
      </c>
      <c r="V77" s="201">
        <v>5.0599999999999996</v>
      </c>
      <c r="W77" s="201">
        <v>10.52</v>
      </c>
      <c r="X77" s="201">
        <v>21.14</v>
      </c>
      <c r="Y77" s="201">
        <v>0</v>
      </c>
      <c r="Z77">
        <v>0</v>
      </c>
      <c r="AA77" s="201">
        <v>7.81</v>
      </c>
      <c r="AB77" s="201">
        <v>0</v>
      </c>
      <c r="AC77" s="201">
        <v>0</v>
      </c>
      <c r="AD77" s="201">
        <v>0</v>
      </c>
      <c r="AE77" s="201">
        <v>23.67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158.84</v>
      </c>
      <c r="L78" s="201">
        <v>19.649999999999999</v>
      </c>
      <c r="M78" s="201">
        <v>0</v>
      </c>
      <c r="N78" s="201">
        <v>28.5</v>
      </c>
      <c r="O78" s="201">
        <v>47.8</v>
      </c>
      <c r="P78" s="201">
        <v>64.569999999999993</v>
      </c>
      <c r="Q78" s="201">
        <v>4.62</v>
      </c>
      <c r="R78" s="201">
        <v>5.07</v>
      </c>
      <c r="S78" s="201">
        <v>5.57</v>
      </c>
      <c r="T78" s="201">
        <v>0</v>
      </c>
      <c r="U78" s="201">
        <v>227.99</v>
      </c>
      <c r="V78" s="201">
        <v>5.1100000000000003</v>
      </c>
      <c r="W78" s="201">
        <v>10.52</v>
      </c>
      <c r="X78" s="201">
        <v>21.14</v>
      </c>
      <c r="Y78" s="201">
        <v>0</v>
      </c>
      <c r="Z78">
        <v>0</v>
      </c>
      <c r="AA78" s="201">
        <v>7.81</v>
      </c>
      <c r="AB78" s="201">
        <v>0</v>
      </c>
      <c r="AC78" s="201">
        <v>0</v>
      </c>
      <c r="AD78" s="201">
        <v>0</v>
      </c>
      <c r="AE78" s="201">
        <v>23.67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158.84</v>
      </c>
      <c r="L79" s="201">
        <v>10.27</v>
      </c>
      <c r="M79" s="201">
        <v>0</v>
      </c>
      <c r="N79" s="201">
        <v>28.5</v>
      </c>
      <c r="O79" s="201">
        <v>47.8</v>
      </c>
      <c r="P79" s="201">
        <v>64.569999999999993</v>
      </c>
      <c r="Q79" s="201">
        <v>5.36</v>
      </c>
      <c r="R79" s="201">
        <v>5.07</v>
      </c>
      <c r="S79" s="201">
        <v>6.35</v>
      </c>
      <c r="T79" s="201">
        <v>0</v>
      </c>
      <c r="U79" s="201">
        <v>227.99</v>
      </c>
      <c r="V79" s="201">
        <v>5.1100000000000003</v>
      </c>
      <c r="W79" s="201">
        <v>10.52</v>
      </c>
      <c r="X79" s="201">
        <v>21.14</v>
      </c>
      <c r="Y79" s="201">
        <v>0</v>
      </c>
      <c r="Z79">
        <v>0</v>
      </c>
      <c r="AA79" s="201">
        <v>7.81</v>
      </c>
      <c r="AB79" s="201">
        <v>0</v>
      </c>
      <c r="AC79" s="201">
        <v>0</v>
      </c>
      <c r="AD79" s="201">
        <v>0</v>
      </c>
      <c r="AE79" s="201">
        <v>23.67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158.84</v>
      </c>
      <c r="L80" s="201">
        <v>10.27</v>
      </c>
      <c r="M80" s="201">
        <v>0</v>
      </c>
      <c r="N80" s="201">
        <v>28.5</v>
      </c>
      <c r="O80" s="201">
        <v>47.8</v>
      </c>
      <c r="P80" s="201">
        <v>64.569999999999993</v>
      </c>
      <c r="Q80" s="201">
        <v>5.26</v>
      </c>
      <c r="R80" s="201">
        <v>5.07</v>
      </c>
      <c r="S80" s="201">
        <v>6.35</v>
      </c>
      <c r="T80" s="201">
        <v>0</v>
      </c>
      <c r="U80" s="201">
        <v>227.99</v>
      </c>
      <c r="V80" s="201">
        <v>5.1100000000000003</v>
      </c>
      <c r="W80" s="201">
        <v>10.52</v>
      </c>
      <c r="X80" s="201">
        <v>21.14</v>
      </c>
      <c r="Y80" s="201">
        <v>0</v>
      </c>
      <c r="Z80">
        <v>0</v>
      </c>
      <c r="AA80" s="201">
        <v>7.81</v>
      </c>
      <c r="AB80" s="201">
        <v>0</v>
      </c>
      <c r="AC80" s="201">
        <v>0</v>
      </c>
      <c r="AD80" s="201">
        <v>0</v>
      </c>
      <c r="AE80" s="201">
        <v>23.67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158.1</v>
      </c>
      <c r="L81" s="201">
        <v>10.27</v>
      </c>
      <c r="M81" s="201">
        <v>0</v>
      </c>
      <c r="N81" s="201">
        <v>28.5</v>
      </c>
      <c r="O81" s="201">
        <v>47.8</v>
      </c>
      <c r="P81" s="201">
        <v>64.569999999999993</v>
      </c>
      <c r="Q81" s="201">
        <v>5.26</v>
      </c>
      <c r="R81" s="201">
        <v>5.07</v>
      </c>
      <c r="S81" s="201">
        <v>6.35</v>
      </c>
      <c r="T81" s="201">
        <v>0</v>
      </c>
      <c r="U81" s="201">
        <v>227.99</v>
      </c>
      <c r="V81" s="201">
        <v>5.1100000000000003</v>
      </c>
      <c r="W81" s="201">
        <v>10.52</v>
      </c>
      <c r="X81" s="201">
        <v>21.14</v>
      </c>
      <c r="Y81" s="201">
        <v>0</v>
      </c>
      <c r="Z81">
        <v>0</v>
      </c>
      <c r="AA81" s="201">
        <v>7.81</v>
      </c>
      <c r="AB81" s="201">
        <v>0</v>
      </c>
      <c r="AC81" s="201">
        <v>0</v>
      </c>
      <c r="AD81" s="201">
        <v>0</v>
      </c>
      <c r="AE81" s="201">
        <v>23.67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158.1</v>
      </c>
      <c r="L82" s="201">
        <v>10.27</v>
      </c>
      <c r="M82" s="201">
        <v>0</v>
      </c>
      <c r="N82" s="201">
        <v>28.5</v>
      </c>
      <c r="O82" s="201">
        <v>47.8</v>
      </c>
      <c r="P82" s="201">
        <v>64.569999999999993</v>
      </c>
      <c r="Q82" s="201">
        <v>5.26</v>
      </c>
      <c r="R82" s="201">
        <v>5.07</v>
      </c>
      <c r="S82" s="201">
        <v>6.35</v>
      </c>
      <c r="T82" s="201">
        <v>0</v>
      </c>
      <c r="U82" s="201">
        <v>227.99</v>
      </c>
      <c r="V82" s="201">
        <v>5.1100000000000003</v>
      </c>
      <c r="W82" s="201">
        <v>10.52</v>
      </c>
      <c r="X82" s="201">
        <v>21.14</v>
      </c>
      <c r="Y82" s="201">
        <v>0</v>
      </c>
      <c r="Z82">
        <v>0</v>
      </c>
      <c r="AA82" s="201">
        <v>7.81</v>
      </c>
      <c r="AB82" s="201">
        <v>0</v>
      </c>
      <c r="AC82" s="201">
        <v>0</v>
      </c>
      <c r="AD82" s="201">
        <v>0</v>
      </c>
      <c r="AE82" s="201">
        <v>23.67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158.1</v>
      </c>
      <c r="L83" s="201">
        <v>10.27</v>
      </c>
      <c r="M83" s="201">
        <v>0</v>
      </c>
      <c r="N83" s="201">
        <v>28.5</v>
      </c>
      <c r="O83" s="201">
        <v>47.8</v>
      </c>
      <c r="P83" s="201">
        <v>64.569999999999993</v>
      </c>
      <c r="Q83" s="201">
        <v>5.26</v>
      </c>
      <c r="R83" s="201">
        <v>8.65</v>
      </c>
      <c r="S83" s="201">
        <v>6.35</v>
      </c>
      <c r="T83" s="201">
        <v>0</v>
      </c>
      <c r="U83" s="201">
        <v>227.99</v>
      </c>
      <c r="V83" s="201">
        <v>5.1100000000000003</v>
      </c>
      <c r="W83" s="201">
        <v>10.52</v>
      </c>
      <c r="X83" s="201">
        <v>21.14</v>
      </c>
      <c r="Y83" s="201">
        <v>0</v>
      </c>
      <c r="Z83">
        <v>0</v>
      </c>
      <c r="AA83" s="201">
        <v>7.81</v>
      </c>
      <c r="AB83" s="201">
        <v>0</v>
      </c>
      <c r="AC83" s="201">
        <v>0</v>
      </c>
      <c r="AD83" s="201">
        <v>0</v>
      </c>
      <c r="AE83" s="201">
        <v>23.67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158.1</v>
      </c>
      <c r="L84" s="201">
        <v>10.27</v>
      </c>
      <c r="M84" s="201">
        <v>0</v>
      </c>
      <c r="N84" s="201">
        <v>28.5</v>
      </c>
      <c r="O84" s="201">
        <v>47.8</v>
      </c>
      <c r="P84" s="201">
        <v>64.569999999999993</v>
      </c>
      <c r="Q84" s="201">
        <v>5.26</v>
      </c>
      <c r="R84" s="201">
        <v>9.49</v>
      </c>
      <c r="S84" s="201">
        <v>6.35</v>
      </c>
      <c r="T84" s="201">
        <v>0</v>
      </c>
      <c r="U84" s="201">
        <v>227.99</v>
      </c>
      <c r="V84" s="201">
        <v>5.1100000000000003</v>
      </c>
      <c r="W84" s="201">
        <v>10.52</v>
      </c>
      <c r="X84" s="201">
        <v>21.14</v>
      </c>
      <c r="Y84" s="201">
        <v>0</v>
      </c>
      <c r="Z84">
        <v>0</v>
      </c>
      <c r="AA84" s="201">
        <v>7.81</v>
      </c>
      <c r="AB84" s="201">
        <v>0</v>
      </c>
      <c r="AC84" s="201">
        <v>0</v>
      </c>
      <c r="AD84" s="201">
        <v>0</v>
      </c>
      <c r="AE84" s="201">
        <v>23.67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158.1</v>
      </c>
      <c r="L85" s="201">
        <v>10.27</v>
      </c>
      <c r="M85" s="201">
        <v>0</v>
      </c>
      <c r="N85" s="201">
        <v>28.5</v>
      </c>
      <c r="O85" s="201">
        <v>47.8</v>
      </c>
      <c r="P85" s="201">
        <v>64.569999999999993</v>
      </c>
      <c r="Q85" s="201">
        <v>5.26</v>
      </c>
      <c r="R85" s="201">
        <v>9.49</v>
      </c>
      <c r="S85" s="201">
        <v>6.35</v>
      </c>
      <c r="T85" s="201">
        <v>0</v>
      </c>
      <c r="U85" s="201">
        <v>227.99</v>
      </c>
      <c r="V85" s="201">
        <v>5.1100000000000003</v>
      </c>
      <c r="W85" s="201">
        <v>10.52</v>
      </c>
      <c r="X85" s="201">
        <v>21.14</v>
      </c>
      <c r="Y85" s="201">
        <v>0</v>
      </c>
      <c r="Z85">
        <v>0</v>
      </c>
      <c r="AA85" s="201">
        <v>7.81</v>
      </c>
      <c r="AB85" s="201">
        <v>0</v>
      </c>
      <c r="AC85" s="201">
        <v>0</v>
      </c>
      <c r="AD85" s="201">
        <v>0</v>
      </c>
      <c r="AE85" s="201">
        <v>23.67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158.1</v>
      </c>
      <c r="L86" s="201">
        <v>10.27</v>
      </c>
      <c r="M86" s="201">
        <v>0</v>
      </c>
      <c r="N86" s="201">
        <v>28.5</v>
      </c>
      <c r="O86" s="201">
        <v>47.8</v>
      </c>
      <c r="P86" s="201">
        <v>64.569999999999993</v>
      </c>
      <c r="Q86" s="201">
        <v>5.26</v>
      </c>
      <c r="R86" s="201">
        <v>9.9</v>
      </c>
      <c r="S86" s="201">
        <v>6.35</v>
      </c>
      <c r="T86" s="201">
        <v>0</v>
      </c>
      <c r="U86" s="201">
        <v>227.99</v>
      </c>
      <c r="V86" s="201">
        <v>5.1100000000000003</v>
      </c>
      <c r="W86" s="201">
        <v>10.52</v>
      </c>
      <c r="X86" s="201">
        <v>21.14</v>
      </c>
      <c r="Y86" s="201">
        <v>0</v>
      </c>
      <c r="Z86">
        <v>0</v>
      </c>
      <c r="AA86" s="201">
        <v>7.81</v>
      </c>
      <c r="AB86" s="201">
        <v>0</v>
      </c>
      <c r="AC86" s="201">
        <v>0</v>
      </c>
      <c r="AD86" s="201">
        <v>0</v>
      </c>
      <c r="AE86" s="201">
        <v>23.67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158.1</v>
      </c>
      <c r="L87" s="201">
        <v>10.27</v>
      </c>
      <c r="M87" s="201">
        <v>0</v>
      </c>
      <c r="N87" s="201">
        <v>28.5</v>
      </c>
      <c r="O87" s="201">
        <v>47.8</v>
      </c>
      <c r="P87" s="201">
        <v>64.569999999999993</v>
      </c>
      <c r="Q87" s="201">
        <v>5.26</v>
      </c>
      <c r="R87" s="201">
        <v>9.9</v>
      </c>
      <c r="S87" s="201">
        <v>6.35</v>
      </c>
      <c r="T87" s="201">
        <v>0</v>
      </c>
      <c r="U87" s="201">
        <v>227.99</v>
      </c>
      <c r="V87" s="201">
        <v>5.1100000000000003</v>
      </c>
      <c r="W87" s="201">
        <v>10.52</v>
      </c>
      <c r="X87" s="201">
        <v>21.14</v>
      </c>
      <c r="Y87" s="201">
        <v>0</v>
      </c>
      <c r="Z87">
        <v>0</v>
      </c>
      <c r="AA87" s="201">
        <v>7.81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158.1</v>
      </c>
      <c r="L88" s="201">
        <v>10.27</v>
      </c>
      <c r="M88" s="201">
        <v>0</v>
      </c>
      <c r="N88" s="201">
        <v>28.5</v>
      </c>
      <c r="O88" s="201">
        <v>47.8</v>
      </c>
      <c r="P88" s="201">
        <v>64.569999999999993</v>
      </c>
      <c r="Q88" s="201">
        <v>5.26</v>
      </c>
      <c r="R88" s="201">
        <v>9.9</v>
      </c>
      <c r="S88" s="201">
        <v>6.35</v>
      </c>
      <c r="T88" s="201">
        <v>0</v>
      </c>
      <c r="U88" s="201">
        <v>227.99</v>
      </c>
      <c r="V88" s="201">
        <v>5.1100000000000003</v>
      </c>
      <c r="W88" s="201">
        <v>10.52</v>
      </c>
      <c r="X88" s="201">
        <v>21.14</v>
      </c>
      <c r="Y88" s="201">
        <v>0</v>
      </c>
      <c r="Z88">
        <v>0</v>
      </c>
      <c r="AA88" s="201">
        <v>7.81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158.1</v>
      </c>
      <c r="L89" s="201">
        <v>10.27</v>
      </c>
      <c r="M89" s="201">
        <v>0</v>
      </c>
      <c r="N89" s="201">
        <v>28.5</v>
      </c>
      <c r="O89" s="201">
        <v>47.8</v>
      </c>
      <c r="P89" s="201">
        <v>64.569999999999993</v>
      </c>
      <c r="Q89" s="201">
        <v>5.26</v>
      </c>
      <c r="R89" s="201">
        <v>9.9</v>
      </c>
      <c r="S89" s="201">
        <v>6.35</v>
      </c>
      <c r="T89" s="201">
        <v>0</v>
      </c>
      <c r="U89" s="201">
        <v>227.99</v>
      </c>
      <c r="V89" s="201">
        <v>5.1100000000000003</v>
      </c>
      <c r="W89" s="201">
        <v>10.52</v>
      </c>
      <c r="X89" s="201">
        <v>21.14</v>
      </c>
      <c r="Y89" s="201">
        <v>0</v>
      </c>
      <c r="Z89">
        <v>0</v>
      </c>
      <c r="AA89" s="201">
        <v>7.81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158.1</v>
      </c>
      <c r="L90" s="201">
        <v>10.27</v>
      </c>
      <c r="M90" s="201">
        <v>0</v>
      </c>
      <c r="N90" s="201">
        <v>28.5</v>
      </c>
      <c r="O90" s="201">
        <v>47.8</v>
      </c>
      <c r="P90" s="201">
        <v>64.569999999999993</v>
      </c>
      <c r="Q90" s="201">
        <v>5.26</v>
      </c>
      <c r="R90" s="201">
        <v>9.9</v>
      </c>
      <c r="S90" s="201">
        <v>6.35</v>
      </c>
      <c r="T90" s="201">
        <v>0</v>
      </c>
      <c r="U90" s="201">
        <v>227.99</v>
      </c>
      <c r="V90" s="201">
        <v>5.1100000000000003</v>
      </c>
      <c r="W90" s="201">
        <v>10.52</v>
      </c>
      <c r="X90" s="201">
        <v>21.14</v>
      </c>
      <c r="Y90" s="201">
        <v>0</v>
      </c>
      <c r="Z90">
        <v>0</v>
      </c>
      <c r="AA90" s="201">
        <v>7.81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158.1</v>
      </c>
      <c r="L91" s="201">
        <v>10.27</v>
      </c>
      <c r="M91" s="201">
        <v>0</v>
      </c>
      <c r="N91" s="201">
        <v>28.5</v>
      </c>
      <c r="O91" s="201">
        <v>47.8</v>
      </c>
      <c r="P91" s="201">
        <v>64.569999999999993</v>
      </c>
      <c r="Q91" s="201">
        <v>5.26</v>
      </c>
      <c r="R91" s="201">
        <v>9.9</v>
      </c>
      <c r="S91" s="201">
        <v>6.35</v>
      </c>
      <c r="T91" s="201">
        <v>0</v>
      </c>
      <c r="U91" s="201">
        <v>227.99</v>
      </c>
      <c r="V91" s="201">
        <v>5.1100000000000003</v>
      </c>
      <c r="W91" s="201">
        <v>10.52</v>
      </c>
      <c r="X91" s="201">
        <v>21.14</v>
      </c>
      <c r="Y91" s="201">
        <v>0</v>
      </c>
      <c r="Z91">
        <v>0</v>
      </c>
      <c r="AA91" s="201">
        <v>7.81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158.1</v>
      </c>
      <c r="L92" s="201">
        <v>10.27</v>
      </c>
      <c r="M92" s="201">
        <v>0</v>
      </c>
      <c r="N92" s="201">
        <v>28.5</v>
      </c>
      <c r="O92" s="201">
        <v>47.8</v>
      </c>
      <c r="P92" s="201">
        <v>64.569999999999993</v>
      </c>
      <c r="Q92" s="201">
        <v>5.26</v>
      </c>
      <c r="R92" s="201">
        <v>9.9</v>
      </c>
      <c r="S92" s="201">
        <v>6.35</v>
      </c>
      <c r="T92" s="201">
        <v>0</v>
      </c>
      <c r="U92" s="201">
        <v>227.99</v>
      </c>
      <c r="V92" s="201">
        <v>5.1100000000000003</v>
      </c>
      <c r="W92" s="201">
        <v>10.52</v>
      </c>
      <c r="X92" s="201">
        <v>21.14</v>
      </c>
      <c r="Y92" s="201">
        <v>0</v>
      </c>
      <c r="Z92">
        <v>0</v>
      </c>
      <c r="AA92" s="201">
        <v>7.81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158.1</v>
      </c>
      <c r="L93" s="201">
        <v>10.27</v>
      </c>
      <c r="M93" s="201">
        <v>0</v>
      </c>
      <c r="N93" s="201">
        <v>28.5</v>
      </c>
      <c r="O93" s="201">
        <v>47.8</v>
      </c>
      <c r="P93" s="201">
        <v>64.569999999999993</v>
      </c>
      <c r="Q93" s="201">
        <v>5.26</v>
      </c>
      <c r="R93" s="201">
        <v>9.9</v>
      </c>
      <c r="S93" s="201">
        <v>6.35</v>
      </c>
      <c r="T93" s="201">
        <v>0</v>
      </c>
      <c r="U93" s="201">
        <v>227.99</v>
      </c>
      <c r="V93" s="201">
        <v>5.1100000000000003</v>
      </c>
      <c r="W93" s="201">
        <v>10.52</v>
      </c>
      <c r="X93" s="201">
        <v>21.14</v>
      </c>
      <c r="Y93" s="201">
        <v>0</v>
      </c>
      <c r="Z93">
        <v>0</v>
      </c>
      <c r="AA93" s="201">
        <v>7.81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158.1</v>
      </c>
      <c r="L94" s="201">
        <v>10.27</v>
      </c>
      <c r="M94" s="201">
        <v>0</v>
      </c>
      <c r="N94" s="201">
        <v>28.5</v>
      </c>
      <c r="O94" s="201">
        <v>47.8</v>
      </c>
      <c r="P94" s="201">
        <v>64.569999999999993</v>
      </c>
      <c r="Q94" s="201">
        <v>5.26</v>
      </c>
      <c r="R94" s="201">
        <v>9.9</v>
      </c>
      <c r="S94" s="201">
        <v>6.35</v>
      </c>
      <c r="T94" s="201">
        <v>0</v>
      </c>
      <c r="U94" s="201">
        <v>227.99</v>
      </c>
      <c r="V94" s="201">
        <v>5.1100000000000003</v>
      </c>
      <c r="W94" s="201">
        <v>10.52</v>
      </c>
      <c r="X94" s="201">
        <v>21.14</v>
      </c>
      <c r="Y94" s="201">
        <v>0</v>
      </c>
      <c r="Z94">
        <v>0</v>
      </c>
      <c r="AA94" s="201">
        <v>8.19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158.1</v>
      </c>
      <c r="L95" s="201">
        <v>10.27</v>
      </c>
      <c r="M95" s="201">
        <v>0</v>
      </c>
      <c r="N95" s="201">
        <v>28.5</v>
      </c>
      <c r="O95" s="201">
        <v>47.8</v>
      </c>
      <c r="P95" s="201">
        <v>64.569999999999993</v>
      </c>
      <c r="Q95" s="201">
        <v>5.26</v>
      </c>
      <c r="R95" s="201">
        <v>9.9</v>
      </c>
      <c r="S95" s="201">
        <v>6.35</v>
      </c>
      <c r="T95" s="201">
        <v>0</v>
      </c>
      <c r="U95" s="201">
        <v>227.99</v>
      </c>
      <c r="V95" s="201">
        <v>5.1100000000000003</v>
      </c>
      <c r="W95" s="201">
        <v>10.52</v>
      </c>
      <c r="X95" s="201">
        <v>21.14</v>
      </c>
      <c r="Y95" s="201">
        <v>0</v>
      </c>
      <c r="Z95">
        <v>0</v>
      </c>
      <c r="AA95" s="201">
        <v>8.19</v>
      </c>
      <c r="AB95" s="201">
        <v>0</v>
      </c>
      <c r="AC95" s="201">
        <v>0</v>
      </c>
      <c r="AD95" s="201">
        <v>0</v>
      </c>
      <c r="AE95" s="201">
        <v>24.77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158.1</v>
      </c>
      <c r="L96" s="201">
        <v>10.27</v>
      </c>
      <c r="M96" s="201">
        <v>0</v>
      </c>
      <c r="N96" s="201">
        <v>28.5</v>
      </c>
      <c r="O96" s="201">
        <v>47.8</v>
      </c>
      <c r="P96" s="201">
        <v>64.569999999999993</v>
      </c>
      <c r="Q96" s="201">
        <v>5.26</v>
      </c>
      <c r="R96" s="201">
        <v>9.9</v>
      </c>
      <c r="S96" s="201">
        <v>6.35</v>
      </c>
      <c r="T96" s="201">
        <v>0</v>
      </c>
      <c r="U96" s="201">
        <v>227.99</v>
      </c>
      <c r="V96" s="201">
        <v>5.1100000000000003</v>
      </c>
      <c r="W96" s="201">
        <v>10.52</v>
      </c>
      <c r="X96" s="201">
        <v>21.14</v>
      </c>
      <c r="Y96" s="201">
        <v>0</v>
      </c>
      <c r="Z96">
        <v>0</v>
      </c>
      <c r="AA96" s="201">
        <v>8.19</v>
      </c>
      <c r="AB96" s="201">
        <v>0</v>
      </c>
      <c r="AC96" s="201">
        <v>0</v>
      </c>
      <c r="AD96" s="201">
        <v>0</v>
      </c>
      <c r="AE96" s="201">
        <v>24.77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158.1</v>
      </c>
      <c r="L97" s="201">
        <v>10.27</v>
      </c>
      <c r="M97" s="201">
        <v>0</v>
      </c>
      <c r="N97" s="201">
        <v>28.5</v>
      </c>
      <c r="O97" s="201">
        <v>47.8</v>
      </c>
      <c r="P97" s="201">
        <v>64.569999999999993</v>
      </c>
      <c r="Q97" s="201">
        <v>5.26</v>
      </c>
      <c r="R97" s="201">
        <v>9.9</v>
      </c>
      <c r="S97" s="201">
        <v>6.35</v>
      </c>
      <c r="T97" s="201">
        <v>0</v>
      </c>
      <c r="U97" s="201">
        <v>227.99</v>
      </c>
      <c r="V97" s="201">
        <v>5.1100000000000003</v>
      </c>
      <c r="W97" s="201">
        <v>10.52</v>
      </c>
      <c r="X97" s="201">
        <v>21.14</v>
      </c>
      <c r="Y97" s="201">
        <v>0</v>
      </c>
      <c r="Z97">
        <v>0</v>
      </c>
      <c r="AA97" s="201">
        <v>8.19</v>
      </c>
      <c r="AB97" s="201">
        <v>0</v>
      </c>
      <c r="AC97" s="201">
        <v>0</v>
      </c>
      <c r="AD97" s="201">
        <v>0</v>
      </c>
      <c r="AE97" s="201">
        <v>24.77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158.1</v>
      </c>
      <c r="L98" s="201">
        <v>10.27</v>
      </c>
      <c r="M98" s="201">
        <v>0</v>
      </c>
      <c r="N98" s="201">
        <v>28.5</v>
      </c>
      <c r="O98" s="201">
        <v>47.8</v>
      </c>
      <c r="P98" s="201">
        <v>64.569999999999993</v>
      </c>
      <c r="Q98" s="201">
        <v>5.26</v>
      </c>
      <c r="R98" s="201">
        <v>9.9</v>
      </c>
      <c r="S98" s="201">
        <v>6.35</v>
      </c>
      <c r="T98" s="201">
        <v>0</v>
      </c>
      <c r="U98" s="201">
        <v>227.99</v>
      </c>
      <c r="V98" s="201">
        <v>5.1100000000000003</v>
      </c>
      <c r="W98" s="201">
        <v>10.52</v>
      </c>
      <c r="X98" s="201">
        <v>21.14</v>
      </c>
      <c r="Y98" s="201">
        <v>0</v>
      </c>
      <c r="Z98">
        <v>0</v>
      </c>
      <c r="AA98" s="201">
        <v>8.19</v>
      </c>
      <c r="AB98" s="201">
        <v>0</v>
      </c>
      <c r="AC98" s="201">
        <v>0</v>
      </c>
      <c r="AD98" s="201">
        <v>0</v>
      </c>
      <c r="AE98" s="201">
        <v>24.77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4.0000000000000003E-5</v>
      </c>
      <c r="E99">
        <f t="shared" si="0"/>
        <v>0</v>
      </c>
      <c r="F99">
        <f t="shared" si="0"/>
        <v>0</v>
      </c>
      <c r="G99">
        <f t="shared" si="0"/>
        <v>3.7499999999999997E-5</v>
      </c>
      <c r="H99">
        <f t="shared" si="0"/>
        <v>0</v>
      </c>
      <c r="I99">
        <f t="shared" si="0"/>
        <v>0</v>
      </c>
      <c r="J99">
        <f t="shared" si="0"/>
        <v>1E-4</v>
      </c>
      <c r="K99">
        <f t="shared" si="0"/>
        <v>2.5668275000000014</v>
      </c>
      <c r="L99">
        <f t="shared" si="0"/>
        <v>0.11227999999999992</v>
      </c>
      <c r="M99">
        <f t="shared" si="0"/>
        <v>0</v>
      </c>
      <c r="N99">
        <f t="shared" si="0"/>
        <v>0.68388499999999997</v>
      </c>
      <c r="O99">
        <f t="shared" si="0"/>
        <v>1.146842500000002</v>
      </c>
      <c r="P99">
        <f t="shared" si="0"/>
        <v>1.4853924999999977</v>
      </c>
      <c r="Q99">
        <f t="shared" si="0"/>
        <v>9.2900000000000038E-2</v>
      </c>
      <c r="R99">
        <f t="shared" si="0"/>
        <v>0.12318499999999988</v>
      </c>
      <c r="S99">
        <f t="shared" si="0"/>
        <v>0.11745250000000018</v>
      </c>
      <c r="T99">
        <f t="shared" si="0"/>
        <v>0</v>
      </c>
      <c r="U99">
        <f t="shared" si="0"/>
        <v>6.2031275000000186</v>
      </c>
      <c r="V99">
        <f t="shared" si="0"/>
        <v>0.11871000000000018</v>
      </c>
      <c r="W99">
        <f t="shared" si="0"/>
        <v>0.25803749999999981</v>
      </c>
      <c r="X99">
        <f t="shared" si="0"/>
        <v>0.53761999999999999</v>
      </c>
      <c r="Y99">
        <f t="shared" si="0"/>
        <v>0</v>
      </c>
      <c r="Z99">
        <f t="shared" si="0"/>
        <v>0</v>
      </c>
      <c r="AA99">
        <f t="shared" si="0"/>
        <v>0.18791499999999975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0.57615500000000053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1.1825000000000001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1.5500899999999975</v>
      </c>
      <c r="AQ99">
        <f t="shared" si="0"/>
        <v>0.42124500000000076</v>
      </c>
      <c r="AR99">
        <f t="shared" si="0"/>
        <v>0.27328249999999993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0.19</v>
      </c>
      <c r="E3" s="201">
        <v>0</v>
      </c>
      <c r="F3" s="201">
        <v>0</v>
      </c>
      <c r="G3" s="201">
        <v>0.18</v>
      </c>
      <c r="H3" s="201">
        <v>0</v>
      </c>
      <c r="I3" s="201">
        <v>0</v>
      </c>
      <c r="J3" s="201">
        <v>0.48</v>
      </c>
      <c r="K3" s="201">
        <v>9.02</v>
      </c>
      <c r="L3" s="201">
        <v>2.87</v>
      </c>
      <c r="M3" s="201">
        <v>6.59</v>
      </c>
      <c r="N3" s="201">
        <v>34.42</v>
      </c>
      <c r="O3" s="201">
        <v>0</v>
      </c>
      <c r="P3" s="201">
        <v>34.549999999999997</v>
      </c>
      <c r="Q3" s="201">
        <v>6.37</v>
      </c>
      <c r="R3" s="201">
        <v>6.12</v>
      </c>
      <c r="S3" s="201">
        <v>7.66</v>
      </c>
      <c r="T3" s="201">
        <v>0</v>
      </c>
      <c r="U3" s="201">
        <v>59.15</v>
      </c>
      <c r="V3" s="201">
        <v>6.17</v>
      </c>
      <c r="W3" s="201">
        <v>13.78</v>
      </c>
      <c r="X3" s="201">
        <v>29.34</v>
      </c>
      <c r="Y3" s="201">
        <v>0</v>
      </c>
      <c r="Z3">
        <v>0</v>
      </c>
      <c r="AA3" s="201">
        <v>10.74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75.41</v>
      </c>
      <c r="AQ3" s="201">
        <v>26.77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0</v>
      </c>
      <c r="M4" s="201">
        <v>6.69</v>
      </c>
      <c r="N4" s="201">
        <v>34.42</v>
      </c>
      <c r="O4" s="201">
        <v>0</v>
      </c>
      <c r="P4" s="201">
        <v>35</v>
      </c>
      <c r="Q4" s="201">
        <v>6.37</v>
      </c>
      <c r="R4" s="201">
        <v>6.12</v>
      </c>
      <c r="S4" s="201">
        <v>7.66</v>
      </c>
      <c r="T4" s="201">
        <v>0</v>
      </c>
      <c r="U4" s="201">
        <v>59.26</v>
      </c>
      <c r="V4" s="201">
        <v>6.17</v>
      </c>
      <c r="W4" s="201">
        <v>13.78</v>
      </c>
      <c r="X4" s="201">
        <v>29.34</v>
      </c>
      <c r="Y4" s="201">
        <v>0</v>
      </c>
      <c r="Z4">
        <v>0</v>
      </c>
      <c r="AA4" s="201">
        <v>10.74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75.41</v>
      </c>
      <c r="AQ4" s="201">
        <v>26.77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9.07</v>
      </c>
      <c r="L5" s="201">
        <v>0</v>
      </c>
      <c r="M5" s="201">
        <v>6.69</v>
      </c>
      <c r="N5" s="201">
        <v>34.42</v>
      </c>
      <c r="O5" s="201">
        <v>0</v>
      </c>
      <c r="P5" s="201">
        <v>35.44</v>
      </c>
      <c r="Q5" s="201">
        <v>6.36</v>
      </c>
      <c r="R5" s="201">
        <v>6.12</v>
      </c>
      <c r="S5" s="201">
        <v>7.66</v>
      </c>
      <c r="T5" s="201">
        <v>0</v>
      </c>
      <c r="U5" s="201">
        <v>59.26</v>
      </c>
      <c r="V5" s="201">
        <v>6.17</v>
      </c>
      <c r="W5" s="201">
        <v>13.78</v>
      </c>
      <c r="X5" s="201">
        <v>29.34</v>
      </c>
      <c r="Y5" s="201">
        <v>0</v>
      </c>
      <c r="Z5">
        <v>0</v>
      </c>
      <c r="AA5" s="201">
        <v>10.74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75.41</v>
      </c>
      <c r="AQ5" s="201">
        <v>26.99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0</v>
      </c>
      <c r="M6" s="201">
        <v>6.69</v>
      </c>
      <c r="N6" s="201">
        <v>34.42</v>
      </c>
      <c r="O6" s="201">
        <v>0</v>
      </c>
      <c r="P6" s="201">
        <v>35.46</v>
      </c>
      <c r="Q6" s="201">
        <v>6.36</v>
      </c>
      <c r="R6" s="201">
        <v>6.12</v>
      </c>
      <c r="S6" s="201">
        <v>7.66</v>
      </c>
      <c r="T6" s="201">
        <v>0</v>
      </c>
      <c r="U6" s="201">
        <v>59.26</v>
      </c>
      <c r="V6" s="201">
        <v>6.17</v>
      </c>
      <c r="W6" s="201">
        <v>13.78</v>
      </c>
      <c r="X6" s="201">
        <v>29.34</v>
      </c>
      <c r="Y6" s="201">
        <v>0</v>
      </c>
      <c r="Z6">
        <v>0</v>
      </c>
      <c r="AA6" s="201">
        <v>10.74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75.41</v>
      </c>
      <c r="AQ6" s="201">
        <v>26.99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</v>
      </c>
      <c r="L7" s="201">
        <v>0</v>
      </c>
      <c r="M7" s="201">
        <v>6.69</v>
      </c>
      <c r="N7" s="201">
        <v>34.42</v>
      </c>
      <c r="O7" s="201">
        <v>0</v>
      </c>
      <c r="P7" s="201">
        <v>35.46</v>
      </c>
      <c r="Q7" s="201">
        <v>6.36</v>
      </c>
      <c r="R7" s="201">
        <v>6.12</v>
      </c>
      <c r="S7" s="201">
        <v>7.66</v>
      </c>
      <c r="T7" s="201">
        <v>0</v>
      </c>
      <c r="U7" s="201">
        <v>59.26</v>
      </c>
      <c r="V7" s="201">
        <v>6.17</v>
      </c>
      <c r="W7" s="201">
        <v>13.78</v>
      </c>
      <c r="X7" s="201">
        <v>29.34</v>
      </c>
      <c r="Y7" s="201">
        <v>0</v>
      </c>
      <c r="Z7">
        <v>0</v>
      </c>
      <c r="AA7" s="201">
        <v>10.74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75.41</v>
      </c>
      <c r="AQ7" s="201">
        <v>26.99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</v>
      </c>
      <c r="L8" s="201">
        <v>0</v>
      </c>
      <c r="M8" s="201">
        <v>6.69</v>
      </c>
      <c r="N8" s="201">
        <v>34.42</v>
      </c>
      <c r="O8" s="201">
        <v>0</v>
      </c>
      <c r="P8" s="201">
        <v>35.46</v>
      </c>
      <c r="Q8" s="201">
        <v>6.36</v>
      </c>
      <c r="R8" s="201">
        <v>6.12</v>
      </c>
      <c r="S8" s="201">
        <v>7.66</v>
      </c>
      <c r="T8" s="201">
        <v>0</v>
      </c>
      <c r="U8" s="201">
        <v>59.26</v>
      </c>
      <c r="V8" s="201">
        <v>6.17</v>
      </c>
      <c r="W8" s="201">
        <v>13.78</v>
      </c>
      <c r="X8" s="201">
        <v>29.34</v>
      </c>
      <c r="Y8" s="201">
        <v>0</v>
      </c>
      <c r="Z8">
        <v>0</v>
      </c>
      <c r="AA8" s="201">
        <v>10.74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75.41</v>
      </c>
      <c r="AQ8" s="201">
        <v>26.99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</v>
      </c>
      <c r="L9" s="201">
        <v>0</v>
      </c>
      <c r="M9" s="201">
        <v>6.69</v>
      </c>
      <c r="N9" s="201">
        <v>34.42</v>
      </c>
      <c r="O9" s="201">
        <v>0</v>
      </c>
      <c r="P9" s="201">
        <v>35.46</v>
      </c>
      <c r="Q9" s="201">
        <v>6.36</v>
      </c>
      <c r="R9" s="201">
        <v>6.12</v>
      </c>
      <c r="S9" s="201">
        <v>7.66</v>
      </c>
      <c r="T9" s="201">
        <v>0</v>
      </c>
      <c r="U9" s="201">
        <v>59.26</v>
      </c>
      <c r="V9" s="201">
        <v>6.17</v>
      </c>
      <c r="W9" s="201">
        <v>13.78</v>
      </c>
      <c r="X9" s="201">
        <v>29.34</v>
      </c>
      <c r="Y9" s="201">
        <v>0</v>
      </c>
      <c r="Z9">
        <v>0</v>
      </c>
      <c r="AA9" s="201">
        <v>10.74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75.41</v>
      </c>
      <c r="AQ9" s="201">
        <v>26.77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9.06</v>
      </c>
      <c r="L10" s="201">
        <v>0</v>
      </c>
      <c r="M10" s="201">
        <v>6.69</v>
      </c>
      <c r="N10" s="201">
        <v>34.42</v>
      </c>
      <c r="O10" s="201">
        <v>0</v>
      </c>
      <c r="P10" s="201">
        <v>35.46</v>
      </c>
      <c r="Q10" s="201">
        <v>6.48</v>
      </c>
      <c r="R10" s="201">
        <v>6.12</v>
      </c>
      <c r="S10" s="201">
        <v>7.66</v>
      </c>
      <c r="T10" s="201">
        <v>0</v>
      </c>
      <c r="U10" s="201">
        <v>59.26</v>
      </c>
      <c r="V10" s="201">
        <v>6.17</v>
      </c>
      <c r="W10" s="201">
        <v>13.78</v>
      </c>
      <c r="X10" s="201">
        <v>29.34</v>
      </c>
      <c r="Y10" s="201">
        <v>0</v>
      </c>
      <c r="Z10">
        <v>0</v>
      </c>
      <c r="AA10" s="201">
        <v>10.74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75.41</v>
      </c>
      <c r="AQ10" s="201">
        <v>26.77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-4.8099999999999996</v>
      </c>
      <c r="M11" s="201">
        <v>6.69</v>
      </c>
      <c r="N11" s="201">
        <v>34.42</v>
      </c>
      <c r="O11" s="201">
        <v>0</v>
      </c>
      <c r="P11" s="201">
        <v>35.46</v>
      </c>
      <c r="Q11" s="201">
        <v>5.59</v>
      </c>
      <c r="R11" s="201">
        <v>6.12</v>
      </c>
      <c r="S11" s="201">
        <v>6.72</v>
      </c>
      <c r="T11" s="201">
        <v>0</v>
      </c>
      <c r="U11" s="201">
        <v>59.26</v>
      </c>
      <c r="V11" s="201">
        <v>6.17</v>
      </c>
      <c r="W11" s="201">
        <v>13.78</v>
      </c>
      <c r="X11" s="201">
        <v>29.34</v>
      </c>
      <c r="Y11" s="201">
        <v>0</v>
      </c>
      <c r="Z11">
        <v>0</v>
      </c>
      <c r="AA11" s="201">
        <v>10.74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75.41</v>
      </c>
      <c r="AQ11" s="201">
        <v>26.77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0</v>
      </c>
      <c r="M12" s="201">
        <v>6.69</v>
      </c>
      <c r="N12" s="201">
        <v>34.42</v>
      </c>
      <c r="O12" s="201">
        <v>0</v>
      </c>
      <c r="P12" s="201">
        <v>35.46</v>
      </c>
      <c r="Q12" s="201">
        <v>6.48</v>
      </c>
      <c r="R12" s="201">
        <v>5.39</v>
      </c>
      <c r="S12" s="201">
        <v>7.84</v>
      </c>
      <c r="T12" s="201">
        <v>0</v>
      </c>
      <c r="U12" s="201">
        <v>59.26</v>
      </c>
      <c r="V12" s="201">
        <v>6.17</v>
      </c>
      <c r="W12" s="201">
        <v>13.78</v>
      </c>
      <c r="X12" s="201">
        <v>29.34</v>
      </c>
      <c r="Y12" s="201">
        <v>0</v>
      </c>
      <c r="Z12">
        <v>0</v>
      </c>
      <c r="AA12" s="201">
        <v>10.74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75.41</v>
      </c>
      <c r="AQ12" s="201">
        <v>26.77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0</v>
      </c>
      <c r="M13" s="201">
        <v>14.58</v>
      </c>
      <c r="N13" s="201">
        <v>34.42</v>
      </c>
      <c r="O13" s="201">
        <v>0</v>
      </c>
      <c r="P13" s="201">
        <v>35.450000000000003</v>
      </c>
      <c r="Q13" s="201">
        <v>6.48</v>
      </c>
      <c r="R13" s="201">
        <v>5.39</v>
      </c>
      <c r="S13" s="201">
        <v>7.84</v>
      </c>
      <c r="T13" s="201">
        <v>0</v>
      </c>
      <c r="U13" s="201">
        <v>59.26</v>
      </c>
      <c r="V13" s="201">
        <v>6.17</v>
      </c>
      <c r="W13" s="201">
        <v>13.78</v>
      </c>
      <c r="X13" s="201">
        <v>29.34</v>
      </c>
      <c r="Y13" s="201">
        <v>0</v>
      </c>
      <c r="Z13">
        <v>0</v>
      </c>
      <c r="AA13" s="201">
        <v>10.74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76.06</v>
      </c>
      <c r="AQ13" s="201">
        <v>24.32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0</v>
      </c>
      <c r="M14" s="201">
        <v>14.58</v>
      </c>
      <c r="N14" s="201">
        <v>34.42</v>
      </c>
      <c r="O14" s="201">
        <v>0</v>
      </c>
      <c r="P14" s="201">
        <v>35.450000000000003</v>
      </c>
      <c r="Q14" s="201">
        <v>6.48</v>
      </c>
      <c r="R14" s="201">
        <v>6.29</v>
      </c>
      <c r="S14" s="201">
        <v>7.84</v>
      </c>
      <c r="T14" s="201">
        <v>0</v>
      </c>
      <c r="U14" s="201">
        <v>59.26</v>
      </c>
      <c r="V14" s="201">
        <v>6.17</v>
      </c>
      <c r="W14" s="201">
        <v>13.78</v>
      </c>
      <c r="X14" s="201">
        <v>29.34</v>
      </c>
      <c r="Y14" s="201">
        <v>0</v>
      </c>
      <c r="Z14">
        <v>0</v>
      </c>
      <c r="AA14" s="201">
        <v>10.74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70</v>
      </c>
      <c r="AN14" s="201">
        <v>0</v>
      </c>
      <c r="AO14">
        <v>0</v>
      </c>
      <c r="AP14" s="201">
        <v>76.06</v>
      </c>
      <c r="AQ14" s="201">
        <v>26.9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0</v>
      </c>
      <c r="M15" s="201">
        <v>14.1</v>
      </c>
      <c r="N15" s="201">
        <v>34.42</v>
      </c>
      <c r="O15" s="201">
        <v>0</v>
      </c>
      <c r="P15" s="201">
        <v>35.450000000000003</v>
      </c>
      <c r="Q15" s="201">
        <v>6.48</v>
      </c>
      <c r="R15" s="201">
        <v>6.29</v>
      </c>
      <c r="S15" s="201">
        <v>7.84</v>
      </c>
      <c r="T15" s="201">
        <v>0</v>
      </c>
      <c r="U15" s="201">
        <v>59.26</v>
      </c>
      <c r="V15" s="201">
        <v>6.17</v>
      </c>
      <c r="W15" s="201">
        <v>13.78</v>
      </c>
      <c r="X15" s="201">
        <v>29.34</v>
      </c>
      <c r="Y15" s="201">
        <v>0</v>
      </c>
      <c r="Z15">
        <v>0</v>
      </c>
      <c r="AA15" s="201">
        <v>10.74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70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0</v>
      </c>
      <c r="M16" s="201">
        <v>14.1</v>
      </c>
      <c r="N16" s="201">
        <v>34.42</v>
      </c>
      <c r="O16" s="201">
        <v>0</v>
      </c>
      <c r="P16" s="201">
        <v>35.450000000000003</v>
      </c>
      <c r="Q16" s="201">
        <v>6.48</v>
      </c>
      <c r="R16" s="201">
        <v>6.29</v>
      </c>
      <c r="S16" s="201">
        <v>7.84</v>
      </c>
      <c r="T16" s="201">
        <v>0</v>
      </c>
      <c r="U16" s="201">
        <v>59.26</v>
      </c>
      <c r="V16" s="201">
        <v>6.17</v>
      </c>
      <c r="W16" s="201">
        <v>13.78</v>
      </c>
      <c r="X16" s="201">
        <v>29.34</v>
      </c>
      <c r="Y16" s="201">
        <v>0</v>
      </c>
      <c r="Z16">
        <v>0</v>
      </c>
      <c r="AA16" s="201">
        <v>10.74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70</v>
      </c>
      <c r="AN16" s="201">
        <v>0</v>
      </c>
      <c r="AO16">
        <v>0</v>
      </c>
      <c r="AP16" s="201">
        <v>75.41</v>
      </c>
      <c r="AQ16" s="201">
        <v>26.77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0</v>
      </c>
      <c r="M17" s="201">
        <v>14.1</v>
      </c>
      <c r="N17" s="201">
        <v>34.42</v>
      </c>
      <c r="O17" s="201">
        <v>0</v>
      </c>
      <c r="P17" s="201">
        <v>38.83</v>
      </c>
      <c r="Q17" s="201">
        <v>6.48</v>
      </c>
      <c r="R17" s="201">
        <v>6.29</v>
      </c>
      <c r="S17" s="201">
        <v>7.84</v>
      </c>
      <c r="T17" s="201">
        <v>0</v>
      </c>
      <c r="U17" s="201">
        <v>59.26</v>
      </c>
      <c r="V17" s="201">
        <v>6.17</v>
      </c>
      <c r="W17" s="201">
        <v>13.78</v>
      </c>
      <c r="X17" s="201">
        <v>29.34</v>
      </c>
      <c r="Y17" s="201">
        <v>0</v>
      </c>
      <c r="Z17">
        <v>0</v>
      </c>
      <c r="AA17" s="201">
        <v>10.74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70</v>
      </c>
      <c r="AN17" s="201">
        <v>0</v>
      </c>
      <c r="AO17">
        <v>0</v>
      </c>
      <c r="AP17" s="201">
        <v>75.41</v>
      </c>
      <c r="AQ17" s="201">
        <v>26.77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0</v>
      </c>
      <c r="M18" s="201">
        <v>14.1</v>
      </c>
      <c r="N18" s="201">
        <v>34.42</v>
      </c>
      <c r="O18" s="201">
        <v>0</v>
      </c>
      <c r="P18" s="201">
        <v>39.01</v>
      </c>
      <c r="Q18" s="201">
        <v>6.48</v>
      </c>
      <c r="R18" s="201">
        <v>6.29</v>
      </c>
      <c r="S18" s="201">
        <v>7.84</v>
      </c>
      <c r="T18" s="201">
        <v>0</v>
      </c>
      <c r="U18" s="201">
        <v>59.26</v>
      </c>
      <c r="V18" s="201">
        <v>6.17</v>
      </c>
      <c r="W18" s="201">
        <v>13.78</v>
      </c>
      <c r="X18" s="201">
        <v>29.34</v>
      </c>
      <c r="Y18" s="201">
        <v>0</v>
      </c>
      <c r="Z18">
        <v>0</v>
      </c>
      <c r="AA18" s="201">
        <v>10.74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75.41</v>
      </c>
      <c r="AQ18" s="201">
        <v>26.77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4.96</v>
      </c>
      <c r="L19" s="201">
        <v>0</v>
      </c>
      <c r="M19" s="201">
        <v>14.1</v>
      </c>
      <c r="N19" s="201">
        <v>34.42</v>
      </c>
      <c r="O19" s="201">
        <v>0</v>
      </c>
      <c r="P19" s="201">
        <v>39.44</v>
      </c>
      <c r="Q19" s="201">
        <v>6.48</v>
      </c>
      <c r="R19" s="201">
        <v>6.29</v>
      </c>
      <c r="S19" s="201">
        <v>7.84</v>
      </c>
      <c r="T19" s="201">
        <v>0</v>
      </c>
      <c r="U19" s="201">
        <v>59.26</v>
      </c>
      <c r="V19" s="201">
        <v>6.17</v>
      </c>
      <c r="W19" s="201">
        <v>13.78</v>
      </c>
      <c r="X19" s="201">
        <v>29.34</v>
      </c>
      <c r="Y19" s="201">
        <v>0</v>
      </c>
      <c r="Z19">
        <v>0</v>
      </c>
      <c r="AA19" s="201">
        <v>10.74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75.41</v>
      </c>
      <c r="AQ19" s="201">
        <v>26.77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4.96</v>
      </c>
      <c r="L20" s="201">
        <v>0</v>
      </c>
      <c r="M20" s="201">
        <v>14.1</v>
      </c>
      <c r="N20" s="201">
        <v>34.42</v>
      </c>
      <c r="O20" s="201">
        <v>0</v>
      </c>
      <c r="P20" s="201">
        <v>39.46</v>
      </c>
      <c r="Q20" s="201">
        <v>6.48</v>
      </c>
      <c r="R20" s="201">
        <v>6.29</v>
      </c>
      <c r="S20" s="201">
        <v>7.84</v>
      </c>
      <c r="T20" s="201">
        <v>0</v>
      </c>
      <c r="U20" s="201">
        <v>59.26</v>
      </c>
      <c r="V20" s="201">
        <v>6.17</v>
      </c>
      <c r="W20" s="201">
        <v>13.78</v>
      </c>
      <c r="X20" s="201">
        <v>29.34</v>
      </c>
      <c r="Y20" s="201">
        <v>0</v>
      </c>
      <c r="Z20">
        <v>0</v>
      </c>
      <c r="AA20" s="201">
        <v>10.74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75.41</v>
      </c>
      <c r="AQ20" s="201">
        <v>26.77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0</v>
      </c>
      <c r="M21" s="201">
        <v>14.1</v>
      </c>
      <c r="N21" s="201">
        <v>34.42</v>
      </c>
      <c r="O21" s="201">
        <v>0</v>
      </c>
      <c r="P21" s="201">
        <v>39.46</v>
      </c>
      <c r="Q21" s="201">
        <v>6.48</v>
      </c>
      <c r="R21" s="201">
        <v>6.29</v>
      </c>
      <c r="S21" s="201">
        <v>7.84</v>
      </c>
      <c r="T21" s="201">
        <v>0</v>
      </c>
      <c r="U21" s="201">
        <v>59.26</v>
      </c>
      <c r="V21" s="201">
        <v>6.17</v>
      </c>
      <c r="W21" s="201">
        <v>13.78</v>
      </c>
      <c r="X21" s="201">
        <v>29.34</v>
      </c>
      <c r="Y21" s="201">
        <v>0</v>
      </c>
      <c r="Z21">
        <v>0</v>
      </c>
      <c r="AA21" s="201">
        <v>10.74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75.41</v>
      </c>
      <c r="AQ21" s="201">
        <v>26.77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4.96</v>
      </c>
      <c r="L22" s="201">
        <v>0</v>
      </c>
      <c r="M22" s="201">
        <v>14.1</v>
      </c>
      <c r="N22" s="201">
        <v>34.42</v>
      </c>
      <c r="O22" s="201">
        <v>0</v>
      </c>
      <c r="P22" s="201">
        <v>39.46</v>
      </c>
      <c r="Q22" s="201">
        <v>6.48</v>
      </c>
      <c r="R22" s="201">
        <v>6.29</v>
      </c>
      <c r="S22" s="201">
        <v>7.84</v>
      </c>
      <c r="T22" s="201">
        <v>0</v>
      </c>
      <c r="U22" s="201">
        <v>59.26</v>
      </c>
      <c r="V22" s="201">
        <v>6.17</v>
      </c>
      <c r="W22" s="201">
        <v>13.78</v>
      </c>
      <c r="X22" s="201">
        <v>29.34</v>
      </c>
      <c r="Y22" s="201">
        <v>0</v>
      </c>
      <c r="Z22">
        <v>0</v>
      </c>
      <c r="AA22" s="201">
        <v>10.74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75.41</v>
      </c>
      <c r="AQ22" s="201">
        <v>26.77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4.96</v>
      </c>
      <c r="L23" s="201">
        <v>0</v>
      </c>
      <c r="M23" s="201">
        <v>14.1</v>
      </c>
      <c r="N23" s="201">
        <v>34.42</v>
      </c>
      <c r="O23" s="201">
        <v>0</v>
      </c>
      <c r="P23" s="201">
        <v>39.46</v>
      </c>
      <c r="Q23" s="201">
        <v>6.48</v>
      </c>
      <c r="R23" s="201">
        <v>6.29</v>
      </c>
      <c r="S23" s="201">
        <v>7.84</v>
      </c>
      <c r="T23" s="201">
        <v>0</v>
      </c>
      <c r="U23" s="201">
        <v>59.26</v>
      </c>
      <c r="V23" s="201">
        <v>6.17</v>
      </c>
      <c r="W23" s="201">
        <v>13.78</v>
      </c>
      <c r="X23" s="201">
        <v>29.34</v>
      </c>
      <c r="Y23" s="201">
        <v>0</v>
      </c>
      <c r="Z23">
        <v>0</v>
      </c>
      <c r="AA23" s="201">
        <v>10.74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75.41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4.96</v>
      </c>
      <c r="L24" s="201">
        <v>0</v>
      </c>
      <c r="M24" s="201">
        <v>14.1</v>
      </c>
      <c r="N24" s="201">
        <v>34.42</v>
      </c>
      <c r="O24" s="201">
        <v>0</v>
      </c>
      <c r="P24" s="201">
        <v>39.46</v>
      </c>
      <c r="Q24" s="201">
        <v>3.5</v>
      </c>
      <c r="R24" s="201">
        <v>6.29</v>
      </c>
      <c r="S24" s="201">
        <v>4.34</v>
      </c>
      <c r="T24" s="201">
        <v>0</v>
      </c>
      <c r="U24" s="201">
        <v>59.26</v>
      </c>
      <c r="V24" s="201">
        <v>6.17</v>
      </c>
      <c r="W24" s="201">
        <v>13.78</v>
      </c>
      <c r="X24" s="201">
        <v>29.34</v>
      </c>
      <c r="Y24" s="201">
        <v>0</v>
      </c>
      <c r="Z24">
        <v>0</v>
      </c>
      <c r="AA24" s="201">
        <v>10.74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75.41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4.96</v>
      </c>
      <c r="L25" s="201">
        <v>0</v>
      </c>
      <c r="M25" s="201">
        <v>14.1</v>
      </c>
      <c r="N25" s="201">
        <v>34.42</v>
      </c>
      <c r="O25" s="201">
        <v>0</v>
      </c>
      <c r="P25" s="201">
        <v>39.46</v>
      </c>
      <c r="Q25" s="201">
        <v>3.5</v>
      </c>
      <c r="R25" s="201">
        <v>6.29</v>
      </c>
      <c r="S25" s="201">
        <v>4.22</v>
      </c>
      <c r="T25" s="201">
        <v>0</v>
      </c>
      <c r="U25" s="201">
        <v>59.26</v>
      </c>
      <c r="V25" s="201">
        <v>6.17</v>
      </c>
      <c r="W25" s="201">
        <v>13.78</v>
      </c>
      <c r="X25" s="201">
        <v>29.34</v>
      </c>
      <c r="Y25" s="201">
        <v>0</v>
      </c>
      <c r="Z25">
        <v>0</v>
      </c>
      <c r="AA25" s="201">
        <v>10.74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75.41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4.96</v>
      </c>
      <c r="L26" s="201">
        <v>0</v>
      </c>
      <c r="M26" s="201">
        <v>14.1</v>
      </c>
      <c r="N26" s="201">
        <v>34.42</v>
      </c>
      <c r="O26" s="201">
        <v>0</v>
      </c>
      <c r="P26" s="201">
        <v>39.46</v>
      </c>
      <c r="Q26" s="201">
        <v>3.5</v>
      </c>
      <c r="R26" s="201">
        <v>6.29</v>
      </c>
      <c r="S26" s="201">
        <v>4.22</v>
      </c>
      <c r="T26" s="201">
        <v>0</v>
      </c>
      <c r="U26" s="201">
        <v>59.26</v>
      </c>
      <c r="V26" s="201">
        <v>6.17</v>
      </c>
      <c r="W26" s="201">
        <v>13.78</v>
      </c>
      <c r="X26" s="201">
        <v>29.34</v>
      </c>
      <c r="Y26" s="201">
        <v>0</v>
      </c>
      <c r="Z26">
        <v>0</v>
      </c>
      <c r="AA26" s="201">
        <v>10.74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75.41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4.96</v>
      </c>
      <c r="L27" s="201">
        <v>0</v>
      </c>
      <c r="M27" s="201">
        <v>14.1</v>
      </c>
      <c r="N27" s="201">
        <v>34.42</v>
      </c>
      <c r="O27" s="201">
        <v>0</v>
      </c>
      <c r="P27" s="201">
        <v>38.119999999999997</v>
      </c>
      <c r="Q27" s="201">
        <v>6.48</v>
      </c>
      <c r="R27" s="201">
        <v>6.29</v>
      </c>
      <c r="S27" s="201">
        <v>7.84</v>
      </c>
      <c r="T27" s="201">
        <v>0</v>
      </c>
      <c r="U27" s="201">
        <v>59.26</v>
      </c>
      <c r="V27" s="201">
        <v>6.17</v>
      </c>
      <c r="W27" s="201">
        <v>13.78</v>
      </c>
      <c r="X27" s="201">
        <v>29.34</v>
      </c>
      <c r="Y27" s="201">
        <v>0</v>
      </c>
      <c r="Z27">
        <v>0</v>
      </c>
      <c r="AA27" s="201">
        <v>10.74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75.41</v>
      </c>
      <c r="AQ27" s="201">
        <v>26.77</v>
      </c>
      <c r="AR27" s="201">
        <v>0.18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4.96</v>
      </c>
      <c r="L28" s="201">
        <v>0</v>
      </c>
      <c r="M28" s="201">
        <v>14.1</v>
      </c>
      <c r="N28" s="201">
        <v>34.42</v>
      </c>
      <c r="O28" s="201">
        <v>0</v>
      </c>
      <c r="P28" s="201">
        <v>38.119999999999997</v>
      </c>
      <c r="Q28" s="201">
        <v>6.48</v>
      </c>
      <c r="R28" s="201">
        <v>6.29</v>
      </c>
      <c r="S28" s="201">
        <v>7.84</v>
      </c>
      <c r="T28" s="201">
        <v>0</v>
      </c>
      <c r="U28" s="201">
        <v>59.26</v>
      </c>
      <c r="V28" s="201">
        <v>6.17</v>
      </c>
      <c r="W28" s="201">
        <v>13.78</v>
      </c>
      <c r="X28" s="201">
        <v>29.34</v>
      </c>
      <c r="Y28" s="201">
        <v>0</v>
      </c>
      <c r="Z28">
        <v>0</v>
      </c>
      <c r="AA28" s="201">
        <v>10.74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75.41</v>
      </c>
      <c r="AQ28" s="201">
        <v>26.77</v>
      </c>
      <c r="AR28" s="201">
        <v>1.26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4.96</v>
      </c>
      <c r="L29" s="201">
        <v>0</v>
      </c>
      <c r="M29" s="201">
        <v>14.1</v>
      </c>
      <c r="N29" s="201">
        <v>34.42</v>
      </c>
      <c r="O29" s="201">
        <v>0</v>
      </c>
      <c r="P29" s="201">
        <v>38.119999999999997</v>
      </c>
      <c r="Q29" s="201">
        <v>6.48</v>
      </c>
      <c r="R29" s="201">
        <v>6.29</v>
      </c>
      <c r="S29" s="201">
        <v>7.84</v>
      </c>
      <c r="T29" s="201">
        <v>0</v>
      </c>
      <c r="U29" s="201">
        <v>59.26</v>
      </c>
      <c r="V29" s="201">
        <v>6.17</v>
      </c>
      <c r="W29" s="201">
        <v>13.78</v>
      </c>
      <c r="X29" s="201">
        <v>29.34</v>
      </c>
      <c r="Y29" s="201">
        <v>0</v>
      </c>
      <c r="Z29">
        <v>0</v>
      </c>
      <c r="AA29" s="201">
        <v>10.74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75.41</v>
      </c>
      <c r="AQ29" s="201">
        <v>26.77</v>
      </c>
      <c r="AR29" s="201">
        <v>11.52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4.96</v>
      </c>
      <c r="L30" s="201">
        <v>0</v>
      </c>
      <c r="M30" s="201">
        <v>14.1</v>
      </c>
      <c r="N30" s="201">
        <v>34.42</v>
      </c>
      <c r="O30" s="201">
        <v>0</v>
      </c>
      <c r="P30" s="201">
        <v>38.119999999999997</v>
      </c>
      <c r="Q30" s="201">
        <v>6.48</v>
      </c>
      <c r="R30" s="201">
        <v>6.29</v>
      </c>
      <c r="S30" s="201">
        <v>7.84</v>
      </c>
      <c r="T30" s="201">
        <v>0</v>
      </c>
      <c r="U30" s="201">
        <v>59.26</v>
      </c>
      <c r="V30" s="201">
        <v>6.17</v>
      </c>
      <c r="W30" s="201">
        <v>13.78</v>
      </c>
      <c r="X30" s="201">
        <v>29.34</v>
      </c>
      <c r="Y30" s="201">
        <v>0</v>
      </c>
      <c r="Z30">
        <v>0</v>
      </c>
      <c r="AA30" s="201">
        <v>10.74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75.41</v>
      </c>
      <c r="AQ30" s="201">
        <v>26.77</v>
      </c>
      <c r="AR30" s="201">
        <v>13.86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4.96</v>
      </c>
      <c r="L31" s="201">
        <v>0</v>
      </c>
      <c r="M31" s="201">
        <v>14.1</v>
      </c>
      <c r="N31" s="201">
        <v>34.42</v>
      </c>
      <c r="O31" s="201">
        <v>0</v>
      </c>
      <c r="P31" s="201">
        <v>38.119999999999997</v>
      </c>
      <c r="Q31" s="201">
        <v>6.48</v>
      </c>
      <c r="R31" s="201">
        <v>6.29</v>
      </c>
      <c r="S31" s="201">
        <v>7.84</v>
      </c>
      <c r="T31" s="201">
        <v>0</v>
      </c>
      <c r="U31" s="201">
        <v>59.26</v>
      </c>
      <c r="V31" s="201">
        <v>6.17</v>
      </c>
      <c r="W31" s="201">
        <v>13.78</v>
      </c>
      <c r="X31" s="201">
        <v>29.34</v>
      </c>
      <c r="Y31" s="201">
        <v>0</v>
      </c>
      <c r="Z31">
        <v>0</v>
      </c>
      <c r="AA31" s="201">
        <v>10.74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75.41</v>
      </c>
      <c r="AQ31" s="201">
        <v>26.77</v>
      </c>
      <c r="AR31" s="201">
        <v>16.97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4.96</v>
      </c>
      <c r="L32" s="201">
        <v>0</v>
      </c>
      <c r="M32" s="201">
        <v>14.1</v>
      </c>
      <c r="N32" s="201">
        <v>34.42</v>
      </c>
      <c r="O32" s="201">
        <v>0</v>
      </c>
      <c r="P32" s="201">
        <v>38.119999999999997</v>
      </c>
      <c r="Q32" s="201">
        <v>3.51</v>
      </c>
      <c r="R32" s="201">
        <v>3.37</v>
      </c>
      <c r="S32" s="201">
        <v>4.22</v>
      </c>
      <c r="T32" s="201">
        <v>0</v>
      </c>
      <c r="U32" s="201">
        <v>59.26</v>
      </c>
      <c r="V32" s="201">
        <v>3.4</v>
      </c>
      <c r="W32" s="201">
        <v>13.78</v>
      </c>
      <c r="X32" s="201">
        <v>29.34</v>
      </c>
      <c r="Y32" s="201">
        <v>0</v>
      </c>
      <c r="Z32">
        <v>0</v>
      </c>
      <c r="AA32" s="201">
        <v>10.74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44.12</v>
      </c>
      <c r="AQ32" s="201">
        <v>26.77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4.96</v>
      </c>
      <c r="L33" s="201">
        <v>0</v>
      </c>
      <c r="M33" s="201">
        <v>14.11</v>
      </c>
      <c r="N33" s="201">
        <v>34.42</v>
      </c>
      <c r="O33" s="201">
        <v>0</v>
      </c>
      <c r="P33" s="201">
        <v>38.119999999999997</v>
      </c>
      <c r="Q33" s="201">
        <v>3.51</v>
      </c>
      <c r="R33" s="201">
        <v>3.37</v>
      </c>
      <c r="S33" s="201">
        <v>4.22</v>
      </c>
      <c r="T33" s="201">
        <v>0</v>
      </c>
      <c r="U33" s="201">
        <v>59.26</v>
      </c>
      <c r="V33" s="201">
        <v>3.4</v>
      </c>
      <c r="W33" s="201">
        <v>13.78</v>
      </c>
      <c r="X33" s="201">
        <v>29.34</v>
      </c>
      <c r="Y33" s="201">
        <v>0</v>
      </c>
      <c r="Z33">
        <v>0</v>
      </c>
      <c r="AA33" s="201">
        <v>10.74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19.350000000000001</v>
      </c>
      <c r="AQ33" s="201">
        <v>7.74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4.96</v>
      </c>
      <c r="L34" s="201">
        <v>0</v>
      </c>
      <c r="M34" s="201">
        <v>14.11</v>
      </c>
      <c r="N34" s="201">
        <v>34.42</v>
      </c>
      <c r="O34" s="201">
        <v>0</v>
      </c>
      <c r="P34" s="201">
        <v>38.119999999999997</v>
      </c>
      <c r="Q34" s="201">
        <v>3.51</v>
      </c>
      <c r="R34" s="201">
        <v>3.37</v>
      </c>
      <c r="S34" s="201">
        <v>4.22</v>
      </c>
      <c r="T34" s="201">
        <v>0</v>
      </c>
      <c r="U34" s="201">
        <v>59.26</v>
      </c>
      <c r="V34" s="201">
        <v>3.4</v>
      </c>
      <c r="W34" s="201">
        <v>13.78</v>
      </c>
      <c r="X34" s="201">
        <v>29.34</v>
      </c>
      <c r="Y34" s="201">
        <v>0</v>
      </c>
      <c r="Z34">
        <v>0</v>
      </c>
      <c r="AA34" s="201">
        <v>10.74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19.350000000000001</v>
      </c>
      <c r="AQ34" s="201">
        <v>7.74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4.96</v>
      </c>
      <c r="L35" s="201">
        <v>0</v>
      </c>
      <c r="M35" s="201">
        <v>14.11</v>
      </c>
      <c r="N35" s="201">
        <v>34.42</v>
      </c>
      <c r="O35" s="201">
        <v>0</v>
      </c>
      <c r="P35" s="201">
        <v>38.119999999999997</v>
      </c>
      <c r="Q35" s="201">
        <v>3.51</v>
      </c>
      <c r="R35" s="201">
        <v>3.37</v>
      </c>
      <c r="S35" s="201">
        <v>4.22</v>
      </c>
      <c r="T35" s="201">
        <v>0</v>
      </c>
      <c r="U35" s="201">
        <v>59.26</v>
      </c>
      <c r="V35" s="201">
        <v>3.4</v>
      </c>
      <c r="W35" s="201">
        <v>12.14</v>
      </c>
      <c r="X35" s="201">
        <v>24.24</v>
      </c>
      <c r="Y35" s="201">
        <v>0</v>
      </c>
      <c r="Z35">
        <v>0</v>
      </c>
      <c r="AA35" s="201">
        <v>10.74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19.350000000000001</v>
      </c>
      <c r="AQ35" s="201">
        <v>7.74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4.96</v>
      </c>
      <c r="L36" s="201">
        <v>0</v>
      </c>
      <c r="M36" s="201">
        <v>14.11</v>
      </c>
      <c r="N36" s="201">
        <v>34.42</v>
      </c>
      <c r="O36" s="201">
        <v>0</v>
      </c>
      <c r="P36" s="201">
        <v>38.119999999999997</v>
      </c>
      <c r="Q36" s="201">
        <v>3.51</v>
      </c>
      <c r="R36" s="201">
        <v>3.37</v>
      </c>
      <c r="S36" s="201">
        <v>4.22</v>
      </c>
      <c r="T36" s="201">
        <v>0</v>
      </c>
      <c r="U36" s="201">
        <v>59.26</v>
      </c>
      <c r="V36" s="201">
        <v>3.4</v>
      </c>
      <c r="W36" s="201">
        <v>13.78</v>
      </c>
      <c r="X36" s="201">
        <v>29.34</v>
      </c>
      <c r="Y36" s="201">
        <v>0</v>
      </c>
      <c r="Z36">
        <v>0</v>
      </c>
      <c r="AA36" s="201">
        <v>10.74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19.350000000000001</v>
      </c>
      <c r="AQ36" s="201">
        <v>7.74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4.96</v>
      </c>
      <c r="L37" s="201">
        <v>0</v>
      </c>
      <c r="M37" s="201">
        <v>14.11</v>
      </c>
      <c r="N37" s="201">
        <v>34.42</v>
      </c>
      <c r="O37" s="201">
        <v>0</v>
      </c>
      <c r="P37" s="201">
        <v>38.119999999999997</v>
      </c>
      <c r="Q37" s="201">
        <v>3.51</v>
      </c>
      <c r="R37" s="201">
        <v>3.37</v>
      </c>
      <c r="S37" s="201">
        <v>4.22</v>
      </c>
      <c r="T37" s="201">
        <v>0</v>
      </c>
      <c r="U37" s="201">
        <v>59.26</v>
      </c>
      <c r="V37" s="201">
        <v>3.4</v>
      </c>
      <c r="W37" s="201">
        <v>13.78</v>
      </c>
      <c r="X37" s="201">
        <v>29.34</v>
      </c>
      <c r="Y37" s="201">
        <v>0</v>
      </c>
      <c r="Z37">
        <v>0</v>
      </c>
      <c r="AA37" s="201">
        <v>10.74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19.350000000000001</v>
      </c>
      <c r="AQ37" s="201">
        <v>7.74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4.96</v>
      </c>
      <c r="L38" s="201">
        <v>0</v>
      </c>
      <c r="M38" s="201">
        <v>14.11</v>
      </c>
      <c r="N38" s="201">
        <v>34.42</v>
      </c>
      <c r="O38" s="201">
        <v>0</v>
      </c>
      <c r="P38" s="201">
        <v>38.119999999999997</v>
      </c>
      <c r="Q38" s="201">
        <v>3.51</v>
      </c>
      <c r="R38" s="201">
        <v>3.37</v>
      </c>
      <c r="S38" s="201">
        <v>4.22</v>
      </c>
      <c r="T38" s="201">
        <v>0</v>
      </c>
      <c r="U38" s="201">
        <v>59.26</v>
      </c>
      <c r="V38" s="201">
        <v>3.4</v>
      </c>
      <c r="W38" s="201">
        <v>13.78</v>
      </c>
      <c r="X38" s="201">
        <v>29.34</v>
      </c>
      <c r="Y38" s="201">
        <v>0</v>
      </c>
      <c r="Z38">
        <v>0</v>
      </c>
      <c r="AA38" s="201">
        <v>10.74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19.350000000000001</v>
      </c>
      <c r="AQ38" s="201">
        <v>7.74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4.96</v>
      </c>
      <c r="L39" s="201">
        <v>0</v>
      </c>
      <c r="M39" s="201">
        <v>14.11</v>
      </c>
      <c r="N39" s="201">
        <v>34.42</v>
      </c>
      <c r="O39" s="201">
        <v>0</v>
      </c>
      <c r="P39" s="201">
        <v>38.119999999999997</v>
      </c>
      <c r="Q39" s="201">
        <v>3.51</v>
      </c>
      <c r="R39" s="201">
        <v>3.37</v>
      </c>
      <c r="S39" s="201">
        <v>4.22</v>
      </c>
      <c r="T39" s="201">
        <v>0</v>
      </c>
      <c r="U39" s="201">
        <v>59.26</v>
      </c>
      <c r="V39" s="201">
        <v>3.4</v>
      </c>
      <c r="W39" s="201">
        <v>13.78</v>
      </c>
      <c r="X39" s="201">
        <v>29.34</v>
      </c>
      <c r="Y39" s="201">
        <v>0</v>
      </c>
      <c r="Z39">
        <v>0</v>
      </c>
      <c r="AA39" s="201">
        <v>10.74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19.350000000000001</v>
      </c>
      <c r="AQ39" s="201">
        <v>7.74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4.96</v>
      </c>
      <c r="L40" s="201">
        <v>0</v>
      </c>
      <c r="M40" s="201">
        <v>14.11</v>
      </c>
      <c r="N40" s="201">
        <v>34.42</v>
      </c>
      <c r="O40" s="201">
        <v>0</v>
      </c>
      <c r="P40" s="201">
        <v>38.119999999999997</v>
      </c>
      <c r="Q40" s="201">
        <v>3.51</v>
      </c>
      <c r="R40" s="201">
        <v>3.37</v>
      </c>
      <c r="S40" s="201">
        <v>4.22</v>
      </c>
      <c r="T40" s="201">
        <v>0</v>
      </c>
      <c r="U40" s="201">
        <v>59.26</v>
      </c>
      <c r="V40" s="201">
        <v>3.4</v>
      </c>
      <c r="W40" s="201">
        <v>13.78</v>
      </c>
      <c r="X40" s="201">
        <v>29.34</v>
      </c>
      <c r="Y40" s="201">
        <v>0</v>
      </c>
      <c r="Z40">
        <v>0</v>
      </c>
      <c r="AA40" s="201">
        <v>10.74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19.350000000000001</v>
      </c>
      <c r="AQ40" s="201">
        <v>7.74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4.96</v>
      </c>
      <c r="L41" s="201">
        <v>0</v>
      </c>
      <c r="M41" s="201">
        <v>13.77</v>
      </c>
      <c r="N41" s="201">
        <v>33.86</v>
      </c>
      <c r="O41" s="201">
        <v>0</v>
      </c>
      <c r="P41" s="201">
        <v>38.119999999999997</v>
      </c>
      <c r="Q41" s="201">
        <v>3.51</v>
      </c>
      <c r="R41" s="201">
        <v>3.37</v>
      </c>
      <c r="S41" s="201">
        <v>4.22</v>
      </c>
      <c r="T41" s="201">
        <v>0</v>
      </c>
      <c r="U41" s="201">
        <v>59.26</v>
      </c>
      <c r="V41" s="201">
        <v>6.17</v>
      </c>
      <c r="W41" s="201">
        <v>12.14</v>
      </c>
      <c r="X41" s="201">
        <v>24.24</v>
      </c>
      <c r="Y41" s="201">
        <v>0</v>
      </c>
      <c r="Z41">
        <v>0</v>
      </c>
      <c r="AA41" s="201">
        <v>10.74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72.510000000000005</v>
      </c>
      <c r="AQ41" s="201">
        <v>7.74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9.06</v>
      </c>
      <c r="L42" s="201">
        <v>0</v>
      </c>
      <c r="M42" s="201">
        <v>14.1</v>
      </c>
      <c r="N42" s="201">
        <v>34.42</v>
      </c>
      <c r="O42" s="201">
        <v>0</v>
      </c>
      <c r="P42" s="201">
        <v>38.119999999999997</v>
      </c>
      <c r="Q42" s="201">
        <v>6.48</v>
      </c>
      <c r="R42" s="201">
        <v>6.29</v>
      </c>
      <c r="S42" s="201">
        <v>7.84</v>
      </c>
      <c r="T42" s="201">
        <v>0</v>
      </c>
      <c r="U42" s="201">
        <v>59.26</v>
      </c>
      <c r="V42" s="201">
        <v>6.17</v>
      </c>
      <c r="W42" s="201">
        <v>12.14</v>
      </c>
      <c r="X42" s="201">
        <v>24.24</v>
      </c>
      <c r="Y42" s="201">
        <v>0</v>
      </c>
      <c r="Z42">
        <v>0</v>
      </c>
      <c r="AA42" s="201">
        <v>10.74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70</v>
      </c>
      <c r="AN42" s="201">
        <v>0</v>
      </c>
      <c r="AO42">
        <v>0</v>
      </c>
      <c r="AP42" s="201">
        <v>75.41</v>
      </c>
      <c r="AQ42" s="201">
        <v>26.77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9.06</v>
      </c>
      <c r="L43" s="201">
        <v>0</v>
      </c>
      <c r="M43" s="201">
        <v>14.1</v>
      </c>
      <c r="N43" s="201">
        <v>34.42</v>
      </c>
      <c r="O43" s="201">
        <v>0</v>
      </c>
      <c r="P43" s="201">
        <v>38.119999999999997</v>
      </c>
      <c r="Q43" s="201">
        <v>6.48</v>
      </c>
      <c r="R43" s="201">
        <v>6.29</v>
      </c>
      <c r="S43" s="201">
        <v>7.84</v>
      </c>
      <c r="T43" s="201">
        <v>0</v>
      </c>
      <c r="U43" s="201">
        <v>59.26</v>
      </c>
      <c r="V43" s="201">
        <v>6.17</v>
      </c>
      <c r="W43" s="201">
        <v>13.78</v>
      </c>
      <c r="X43" s="201">
        <v>29.34</v>
      </c>
      <c r="Y43" s="201">
        <v>0</v>
      </c>
      <c r="Z43">
        <v>0</v>
      </c>
      <c r="AA43" s="201">
        <v>10.74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70</v>
      </c>
      <c r="AN43" s="201">
        <v>0</v>
      </c>
      <c r="AO43">
        <v>0</v>
      </c>
      <c r="AP43" s="201">
        <v>75.41</v>
      </c>
      <c r="AQ43" s="201">
        <v>26.77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9.06</v>
      </c>
      <c r="L44" s="201">
        <v>0</v>
      </c>
      <c r="M44" s="201">
        <v>14.1</v>
      </c>
      <c r="N44" s="201">
        <v>34.42</v>
      </c>
      <c r="O44" s="201">
        <v>0</v>
      </c>
      <c r="P44" s="201">
        <v>38.119999999999997</v>
      </c>
      <c r="Q44" s="201">
        <v>6.48</v>
      </c>
      <c r="R44" s="201">
        <v>6.29</v>
      </c>
      <c r="S44" s="201">
        <v>7.84</v>
      </c>
      <c r="T44" s="201">
        <v>0</v>
      </c>
      <c r="U44" s="201">
        <v>59.26</v>
      </c>
      <c r="V44" s="201">
        <v>6.17</v>
      </c>
      <c r="W44" s="201">
        <v>13.78</v>
      </c>
      <c r="X44" s="201">
        <v>29.34</v>
      </c>
      <c r="Y44" s="201">
        <v>0</v>
      </c>
      <c r="Z44">
        <v>0</v>
      </c>
      <c r="AA44" s="201">
        <v>10.74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70</v>
      </c>
      <c r="AN44" s="201">
        <v>0</v>
      </c>
      <c r="AO44">
        <v>0</v>
      </c>
      <c r="AP44" s="201">
        <v>75.41</v>
      </c>
      <c r="AQ44" s="201">
        <v>26.77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9.06</v>
      </c>
      <c r="L45" s="201">
        <v>0</v>
      </c>
      <c r="M45" s="201">
        <v>14.1</v>
      </c>
      <c r="N45" s="201">
        <v>34.42</v>
      </c>
      <c r="O45" s="201">
        <v>0</v>
      </c>
      <c r="P45" s="201">
        <v>38.119999999999997</v>
      </c>
      <c r="Q45" s="201">
        <v>6.48</v>
      </c>
      <c r="R45" s="201">
        <v>6.29</v>
      </c>
      <c r="S45" s="201">
        <v>7.84</v>
      </c>
      <c r="T45" s="201">
        <v>0</v>
      </c>
      <c r="U45" s="201">
        <v>59.26</v>
      </c>
      <c r="V45" s="201">
        <v>6.17</v>
      </c>
      <c r="W45" s="201">
        <v>13.78</v>
      </c>
      <c r="X45" s="201">
        <v>29.34</v>
      </c>
      <c r="Y45" s="201">
        <v>0</v>
      </c>
      <c r="Z45">
        <v>0</v>
      </c>
      <c r="AA45" s="201">
        <v>10.74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70</v>
      </c>
      <c r="AN45" s="201">
        <v>0</v>
      </c>
      <c r="AO45">
        <v>0</v>
      </c>
      <c r="AP45" s="201">
        <v>75.41</v>
      </c>
      <c r="AQ45" s="201">
        <v>26.77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9.06</v>
      </c>
      <c r="L46" s="201">
        <v>0</v>
      </c>
      <c r="M46" s="201">
        <v>14.1</v>
      </c>
      <c r="N46" s="201">
        <v>34.42</v>
      </c>
      <c r="O46" s="201">
        <v>0</v>
      </c>
      <c r="P46" s="201">
        <v>38.119999999999997</v>
      </c>
      <c r="Q46" s="201">
        <v>6.48</v>
      </c>
      <c r="R46" s="201">
        <v>6.29</v>
      </c>
      <c r="S46" s="201">
        <v>7.84</v>
      </c>
      <c r="T46" s="201">
        <v>0</v>
      </c>
      <c r="U46" s="201">
        <v>59.26</v>
      </c>
      <c r="V46" s="201">
        <v>6.17</v>
      </c>
      <c r="W46" s="201">
        <v>13.78</v>
      </c>
      <c r="X46" s="201">
        <v>29.34</v>
      </c>
      <c r="Y46" s="201">
        <v>0</v>
      </c>
      <c r="Z46">
        <v>0</v>
      </c>
      <c r="AA46" s="201">
        <v>10.74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70</v>
      </c>
      <c r="AN46" s="201">
        <v>0</v>
      </c>
      <c r="AO46">
        <v>0</v>
      </c>
      <c r="AP46" s="201">
        <v>75.41</v>
      </c>
      <c r="AQ46" s="201">
        <v>26.77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9.06</v>
      </c>
      <c r="L47" s="201">
        <v>27.48</v>
      </c>
      <c r="M47" s="201">
        <v>14.1</v>
      </c>
      <c r="N47" s="201">
        <v>34.42</v>
      </c>
      <c r="O47" s="201">
        <v>0</v>
      </c>
      <c r="P47" s="201">
        <v>38.119999999999997</v>
      </c>
      <c r="Q47" s="201">
        <v>6.48</v>
      </c>
      <c r="R47" s="201">
        <v>6.29</v>
      </c>
      <c r="S47" s="201">
        <v>7.84</v>
      </c>
      <c r="T47" s="201">
        <v>0</v>
      </c>
      <c r="U47" s="201">
        <v>59.26</v>
      </c>
      <c r="V47" s="201">
        <v>6.17</v>
      </c>
      <c r="W47" s="201">
        <v>13.78</v>
      </c>
      <c r="X47" s="201">
        <v>29.34</v>
      </c>
      <c r="Y47" s="201">
        <v>0</v>
      </c>
      <c r="Z47">
        <v>0</v>
      </c>
      <c r="AA47" s="201">
        <v>10.74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70</v>
      </c>
      <c r="AN47" s="201">
        <v>0</v>
      </c>
      <c r="AO47">
        <v>0</v>
      </c>
      <c r="AP47" s="201">
        <v>75.41</v>
      </c>
      <c r="AQ47" s="201">
        <v>26.77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9.06</v>
      </c>
      <c r="L48" s="201">
        <v>60</v>
      </c>
      <c r="M48" s="201">
        <v>14.1</v>
      </c>
      <c r="N48" s="201">
        <v>34.42</v>
      </c>
      <c r="O48" s="201">
        <v>0</v>
      </c>
      <c r="P48" s="201">
        <v>38.119999999999997</v>
      </c>
      <c r="Q48" s="201">
        <v>6.48</v>
      </c>
      <c r="R48" s="201">
        <v>6.29</v>
      </c>
      <c r="S48" s="201">
        <v>7.84</v>
      </c>
      <c r="T48" s="201">
        <v>0</v>
      </c>
      <c r="U48" s="201">
        <v>59.26</v>
      </c>
      <c r="V48" s="201">
        <v>6.17</v>
      </c>
      <c r="W48" s="201">
        <v>13.78</v>
      </c>
      <c r="X48" s="201">
        <v>29.34</v>
      </c>
      <c r="Y48" s="201">
        <v>0</v>
      </c>
      <c r="Z48">
        <v>0</v>
      </c>
      <c r="AA48" s="201">
        <v>10.74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70</v>
      </c>
      <c r="AN48" s="201">
        <v>0</v>
      </c>
      <c r="AO48">
        <v>0</v>
      </c>
      <c r="AP48" s="201">
        <v>75.41</v>
      </c>
      <c r="AQ48" s="201">
        <v>26.77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9.06</v>
      </c>
      <c r="L49" s="201">
        <v>60</v>
      </c>
      <c r="M49" s="201">
        <v>14.1</v>
      </c>
      <c r="N49" s="201">
        <v>34.42</v>
      </c>
      <c r="O49" s="201">
        <v>0</v>
      </c>
      <c r="P49" s="201">
        <v>38.119999999999997</v>
      </c>
      <c r="Q49" s="201">
        <v>6.48</v>
      </c>
      <c r="R49" s="201">
        <v>6.29</v>
      </c>
      <c r="S49" s="201">
        <v>7.84</v>
      </c>
      <c r="T49" s="201">
        <v>0</v>
      </c>
      <c r="U49" s="201">
        <v>59.26</v>
      </c>
      <c r="V49" s="201">
        <v>6.17</v>
      </c>
      <c r="W49" s="201">
        <v>13.78</v>
      </c>
      <c r="X49" s="201">
        <v>29.34</v>
      </c>
      <c r="Y49" s="201">
        <v>0</v>
      </c>
      <c r="Z49">
        <v>0</v>
      </c>
      <c r="AA49" s="201">
        <v>10.74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70</v>
      </c>
      <c r="AN49" s="201">
        <v>0</v>
      </c>
      <c r="AO49">
        <v>0</v>
      </c>
      <c r="AP49" s="201">
        <v>75.41</v>
      </c>
      <c r="AQ49" s="201">
        <v>26.77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60</v>
      </c>
      <c r="M50" s="201">
        <v>14.1</v>
      </c>
      <c r="N50" s="201">
        <v>34.42</v>
      </c>
      <c r="O50" s="201">
        <v>0</v>
      </c>
      <c r="P50" s="201">
        <v>38.119999999999997</v>
      </c>
      <c r="Q50" s="201">
        <v>6.48</v>
      </c>
      <c r="R50" s="201">
        <v>6.29</v>
      </c>
      <c r="S50" s="201">
        <v>7.84</v>
      </c>
      <c r="T50" s="201">
        <v>0</v>
      </c>
      <c r="U50" s="201">
        <v>59.26</v>
      </c>
      <c r="V50" s="201">
        <v>6.17</v>
      </c>
      <c r="W50" s="201">
        <v>13.78</v>
      </c>
      <c r="X50" s="201">
        <v>29.34</v>
      </c>
      <c r="Y50" s="201">
        <v>0</v>
      </c>
      <c r="Z50">
        <v>0</v>
      </c>
      <c r="AA50" s="201">
        <v>10.74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70</v>
      </c>
      <c r="AN50" s="201">
        <v>0</v>
      </c>
      <c r="AO50">
        <v>0</v>
      </c>
      <c r="AP50" s="201">
        <v>75.41</v>
      </c>
      <c r="AQ50" s="201">
        <v>26.77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60</v>
      </c>
      <c r="M51" s="201">
        <v>14.1</v>
      </c>
      <c r="N51" s="201">
        <v>34.42</v>
      </c>
      <c r="O51" s="201">
        <v>0</v>
      </c>
      <c r="P51" s="201">
        <v>38.119999999999997</v>
      </c>
      <c r="Q51" s="201">
        <v>6.48</v>
      </c>
      <c r="R51" s="201">
        <v>6.29</v>
      </c>
      <c r="S51" s="201">
        <v>7.84</v>
      </c>
      <c r="T51" s="201">
        <v>0</v>
      </c>
      <c r="U51" s="201">
        <v>59.26</v>
      </c>
      <c r="V51" s="201">
        <v>6.17</v>
      </c>
      <c r="W51" s="201">
        <v>13.78</v>
      </c>
      <c r="X51" s="201">
        <v>29.34</v>
      </c>
      <c r="Y51" s="201">
        <v>0</v>
      </c>
      <c r="Z51">
        <v>0</v>
      </c>
      <c r="AA51" s="201">
        <v>10.74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70</v>
      </c>
      <c r="AN51" s="201">
        <v>0</v>
      </c>
      <c r="AO51">
        <v>0</v>
      </c>
      <c r="AP51" s="201">
        <v>75.41</v>
      </c>
      <c r="AQ51" s="201">
        <v>26.77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60</v>
      </c>
      <c r="M52" s="201">
        <v>14.1</v>
      </c>
      <c r="N52" s="201">
        <v>34.42</v>
      </c>
      <c r="O52" s="201">
        <v>0</v>
      </c>
      <c r="P52" s="201">
        <v>38.119999999999997</v>
      </c>
      <c r="Q52" s="201">
        <v>6.48</v>
      </c>
      <c r="R52" s="201">
        <v>6.29</v>
      </c>
      <c r="S52" s="201">
        <v>7.84</v>
      </c>
      <c r="T52" s="201">
        <v>0</v>
      </c>
      <c r="U52" s="201">
        <v>59.26</v>
      </c>
      <c r="V52" s="201">
        <v>6.17</v>
      </c>
      <c r="W52" s="201">
        <v>13.78</v>
      </c>
      <c r="X52" s="201">
        <v>29.34</v>
      </c>
      <c r="Y52" s="201">
        <v>0</v>
      </c>
      <c r="Z52">
        <v>0</v>
      </c>
      <c r="AA52" s="201">
        <v>10.74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70</v>
      </c>
      <c r="AN52" s="201">
        <v>0</v>
      </c>
      <c r="AO52">
        <v>0</v>
      </c>
      <c r="AP52" s="201">
        <v>75.41</v>
      </c>
      <c r="AQ52" s="201">
        <v>26.77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58.05</v>
      </c>
      <c r="M53" s="201">
        <v>14.1</v>
      </c>
      <c r="N53" s="201">
        <v>34.42</v>
      </c>
      <c r="O53" s="201">
        <v>0</v>
      </c>
      <c r="P53" s="201">
        <v>38.119999999999997</v>
      </c>
      <c r="Q53" s="201">
        <v>6.48</v>
      </c>
      <c r="R53" s="201">
        <v>6.29</v>
      </c>
      <c r="S53" s="201">
        <v>7.84</v>
      </c>
      <c r="T53" s="201">
        <v>0</v>
      </c>
      <c r="U53" s="201">
        <v>59.26</v>
      </c>
      <c r="V53" s="201">
        <v>6.17</v>
      </c>
      <c r="W53" s="201">
        <v>13.77</v>
      </c>
      <c r="X53" s="201">
        <v>29.34</v>
      </c>
      <c r="Y53" s="201">
        <v>0</v>
      </c>
      <c r="Z53">
        <v>0</v>
      </c>
      <c r="AA53" s="201">
        <v>10.74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70</v>
      </c>
      <c r="AN53" s="201">
        <v>0</v>
      </c>
      <c r="AO53">
        <v>0</v>
      </c>
      <c r="AP53" s="201">
        <v>75.41</v>
      </c>
      <c r="AQ53" s="201">
        <v>26.77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58.05</v>
      </c>
      <c r="M54" s="201">
        <v>14.1</v>
      </c>
      <c r="N54" s="201">
        <v>34.42</v>
      </c>
      <c r="O54" s="201">
        <v>0</v>
      </c>
      <c r="P54" s="201">
        <v>38.119999999999997</v>
      </c>
      <c r="Q54" s="201">
        <v>6.48</v>
      </c>
      <c r="R54" s="201">
        <v>6.29</v>
      </c>
      <c r="S54" s="201">
        <v>7.84</v>
      </c>
      <c r="T54" s="201">
        <v>0</v>
      </c>
      <c r="U54" s="201">
        <v>59.26</v>
      </c>
      <c r="V54" s="201">
        <v>6.17</v>
      </c>
      <c r="W54" s="201">
        <v>13.77</v>
      </c>
      <c r="X54" s="201">
        <v>29.34</v>
      </c>
      <c r="Y54" s="201">
        <v>0</v>
      </c>
      <c r="Z54">
        <v>0</v>
      </c>
      <c r="AA54" s="201">
        <v>10.74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70</v>
      </c>
      <c r="AN54" s="201">
        <v>0</v>
      </c>
      <c r="AO54">
        <v>0</v>
      </c>
      <c r="AP54" s="201">
        <v>75.83</v>
      </c>
      <c r="AQ54" s="201">
        <v>26.77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58.05</v>
      </c>
      <c r="M55" s="201">
        <v>14.1</v>
      </c>
      <c r="N55" s="201">
        <v>34.42</v>
      </c>
      <c r="O55" s="201">
        <v>0</v>
      </c>
      <c r="P55" s="201">
        <v>38.119999999999997</v>
      </c>
      <c r="Q55" s="201">
        <v>6.48</v>
      </c>
      <c r="R55" s="201">
        <v>6.29</v>
      </c>
      <c r="S55" s="201">
        <v>7.84</v>
      </c>
      <c r="T55" s="201">
        <v>0</v>
      </c>
      <c r="U55" s="201">
        <v>59.26</v>
      </c>
      <c r="V55" s="201">
        <v>6.17</v>
      </c>
      <c r="W55" s="201">
        <v>13.78</v>
      </c>
      <c r="X55" s="201">
        <v>29.34</v>
      </c>
      <c r="Y55" s="201">
        <v>0</v>
      </c>
      <c r="Z55">
        <v>0</v>
      </c>
      <c r="AA55" s="201">
        <v>10.74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70</v>
      </c>
      <c r="AN55" s="201">
        <v>0</v>
      </c>
      <c r="AO55">
        <v>0</v>
      </c>
      <c r="AP55" s="201">
        <v>75.41</v>
      </c>
      <c r="AQ55" s="201">
        <v>26.77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58.05</v>
      </c>
      <c r="M56" s="201">
        <v>14.1</v>
      </c>
      <c r="N56" s="201">
        <v>34.42</v>
      </c>
      <c r="O56" s="201">
        <v>0</v>
      </c>
      <c r="P56" s="201">
        <v>38.119999999999997</v>
      </c>
      <c r="Q56" s="201">
        <v>6.48</v>
      </c>
      <c r="R56" s="201">
        <v>6.29</v>
      </c>
      <c r="S56" s="201">
        <v>7.84</v>
      </c>
      <c r="T56" s="201">
        <v>0</v>
      </c>
      <c r="U56" s="201">
        <v>59.26</v>
      </c>
      <c r="V56" s="201">
        <v>6.17</v>
      </c>
      <c r="W56" s="201">
        <v>13.78</v>
      </c>
      <c r="X56" s="201">
        <v>29.34</v>
      </c>
      <c r="Y56" s="201">
        <v>0</v>
      </c>
      <c r="Z56">
        <v>0</v>
      </c>
      <c r="AA56" s="201">
        <v>10.74</v>
      </c>
      <c r="AB56" s="201">
        <v>0</v>
      </c>
      <c r="AC56" s="201">
        <v>0</v>
      </c>
      <c r="AD56" s="201">
        <v>0</v>
      </c>
      <c r="AE56" s="201">
        <v>29.58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70</v>
      </c>
      <c r="AN56" s="201">
        <v>0</v>
      </c>
      <c r="AO56">
        <v>0</v>
      </c>
      <c r="AP56" s="201">
        <v>75.41</v>
      </c>
      <c r="AQ56" s="201">
        <v>26.77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58.05</v>
      </c>
      <c r="M57" s="201">
        <v>14.1</v>
      </c>
      <c r="N57" s="201">
        <v>34.42</v>
      </c>
      <c r="O57" s="201">
        <v>0</v>
      </c>
      <c r="P57" s="201">
        <v>38.119999999999997</v>
      </c>
      <c r="Q57" s="201">
        <v>6.48</v>
      </c>
      <c r="R57" s="201">
        <v>6.29</v>
      </c>
      <c r="S57" s="201">
        <v>7.84</v>
      </c>
      <c r="T57" s="201">
        <v>0</v>
      </c>
      <c r="U57" s="201">
        <v>59.26</v>
      </c>
      <c r="V57" s="201">
        <v>6.17</v>
      </c>
      <c r="W57" s="201">
        <v>13.78</v>
      </c>
      <c r="X57" s="201">
        <v>29.34</v>
      </c>
      <c r="Y57" s="201">
        <v>0</v>
      </c>
      <c r="Z57">
        <v>0</v>
      </c>
      <c r="AA57" s="201">
        <v>10.74</v>
      </c>
      <c r="AB57" s="201">
        <v>0</v>
      </c>
      <c r="AC57" s="201">
        <v>0</v>
      </c>
      <c r="AD57" s="201">
        <v>0</v>
      </c>
      <c r="AE57" s="201">
        <v>29.58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70</v>
      </c>
      <c r="AN57" s="201">
        <v>0</v>
      </c>
      <c r="AO57">
        <v>0</v>
      </c>
      <c r="AP57" s="201">
        <v>75.41</v>
      </c>
      <c r="AQ57" s="201">
        <v>26.77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58.05</v>
      </c>
      <c r="M58" s="201">
        <v>14.1</v>
      </c>
      <c r="N58" s="201">
        <v>34.42</v>
      </c>
      <c r="O58" s="201">
        <v>0</v>
      </c>
      <c r="P58" s="201">
        <v>38.119999999999997</v>
      </c>
      <c r="Q58" s="201">
        <v>6.48</v>
      </c>
      <c r="R58" s="201">
        <v>6.29</v>
      </c>
      <c r="S58" s="201">
        <v>7.84</v>
      </c>
      <c r="T58" s="201">
        <v>0</v>
      </c>
      <c r="U58" s="201">
        <v>59.26</v>
      </c>
      <c r="V58" s="201">
        <v>6.17</v>
      </c>
      <c r="W58" s="201">
        <v>13.78</v>
      </c>
      <c r="X58" s="201">
        <v>29.34</v>
      </c>
      <c r="Y58" s="201">
        <v>0</v>
      </c>
      <c r="Z58">
        <v>0</v>
      </c>
      <c r="AA58" s="201">
        <v>10.74</v>
      </c>
      <c r="AB58" s="201">
        <v>0</v>
      </c>
      <c r="AC58" s="201">
        <v>0</v>
      </c>
      <c r="AD58" s="201">
        <v>0</v>
      </c>
      <c r="AE58" s="201">
        <v>29.58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70</v>
      </c>
      <c r="AN58" s="201">
        <v>0</v>
      </c>
      <c r="AO58">
        <v>0</v>
      </c>
      <c r="AP58" s="201">
        <v>75.41</v>
      </c>
      <c r="AQ58" s="201">
        <v>26.77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58.05</v>
      </c>
      <c r="M59" s="201">
        <v>14.1</v>
      </c>
      <c r="N59" s="201">
        <v>34.42</v>
      </c>
      <c r="O59" s="201">
        <v>0</v>
      </c>
      <c r="P59" s="201">
        <v>38.119999999999997</v>
      </c>
      <c r="Q59" s="201">
        <v>6.48</v>
      </c>
      <c r="R59" s="201">
        <v>7.66</v>
      </c>
      <c r="S59" s="201">
        <v>7.84</v>
      </c>
      <c r="T59" s="201">
        <v>0</v>
      </c>
      <c r="U59" s="201">
        <v>59.26</v>
      </c>
      <c r="V59" s="201">
        <v>5.95</v>
      </c>
      <c r="W59" s="201">
        <v>12.14</v>
      </c>
      <c r="X59" s="201">
        <v>29.14</v>
      </c>
      <c r="Y59" s="201">
        <v>0</v>
      </c>
      <c r="Z59">
        <v>0</v>
      </c>
      <c r="AA59" s="201">
        <v>10.74</v>
      </c>
      <c r="AB59" s="201">
        <v>0</v>
      </c>
      <c r="AC59" s="201">
        <v>0</v>
      </c>
      <c r="AD59" s="201">
        <v>0</v>
      </c>
      <c r="AE59" s="201">
        <v>29.58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70</v>
      </c>
      <c r="AN59" s="201">
        <v>0</v>
      </c>
      <c r="AO59">
        <v>0</v>
      </c>
      <c r="AP59" s="201">
        <v>61.65</v>
      </c>
      <c r="AQ59" s="201">
        <v>26.77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58.05</v>
      </c>
      <c r="M60" s="201">
        <v>14.1</v>
      </c>
      <c r="N60" s="201">
        <v>34.42</v>
      </c>
      <c r="O60" s="201">
        <v>0</v>
      </c>
      <c r="P60" s="201">
        <v>38.119999999999997</v>
      </c>
      <c r="Q60" s="201">
        <v>6.48</v>
      </c>
      <c r="R60" s="201">
        <v>7.66</v>
      </c>
      <c r="S60" s="201">
        <v>7.84</v>
      </c>
      <c r="T60" s="201">
        <v>0</v>
      </c>
      <c r="U60" s="201">
        <v>59.26</v>
      </c>
      <c r="V60" s="201">
        <v>6.17</v>
      </c>
      <c r="W60" s="201">
        <v>12.14</v>
      </c>
      <c r="X60" s="201">
        <v>29.34</v>
      </c>
      <c r="Y60" s="201">
        <v>0</v>
      </c>
      <c r="Z60">
        <v>0</v>
      </c>
      <c r="AA60" s="201">
        <v>10.74</v>
      </c>
      <c r="AB60" s="201">
        <v>0</v>
      </c>
      <c r="AC60" s="201">
        <v>0</v>
      </c>
      <c r="AD60" s="201">
        <v>0</v>
      </c>
      <c r="AE60" s="201">
        <v>29.58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70</v>
      </c>
      <c r="AN60" s="201">
        <v>0</v>
      </c>
      <c r="AO60">
        <v>0</v>
      </c>
      <c r="AP60" s="201">
        <v>75.41</v>
      </c>
      <c r="AQ60" s="201">
        <v>26.77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58.05</v>
      </c>
      <c r="M61" s="201">
        <v>14.1</v>
      </c>
      <c r="N61" s="201">
        <v>34.42</v>
      </c>
      <c r="O61" s="201">
        <v>0</v>
      </c>
      <c r="P61" s="201">
        <v>38.119999999999997</v>
      </c>
      <c r="Q61" s="201">
        <v>6.48</v>
      </c>
      <c r="R61" s="201">
        <v>6.85</v>
      </c>
      <c r="S61" s="201">
        <v>7.84</v>
      </c>
      <c r="T61" s="201">
        <v>0</v>
      </c>
      <c r="U61" s="201">
        <v>59.26</v>
      </c>
      <c r="V61" s="201">
        <v>6.17</v>
      </c>
      <c r="W61" s="201">
        <v>13.74</v>
      </c>
      <c r="X61" s="201">
        <v>29.34</v>
      </c>
      <c r="Y61" s="201">
        <v>0</v>
      </c>
      <c r="Z61">
        <v>0</v>
      </c>
      <c r="AA61" s="201">
        <v>10.74</v>
      </c>
      <c r="AB61" s="201">
        <v>0</v>
      </c>
      <c r="AC61" s="201">
        <v>0</v>
      </c>
      <c r="AD61" s="201">
        <v>0</v>
      </c>
      <c r="AE61" s="201">
        <v>29.58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70</v>
      </c>
      <c r="AN61" s="201">
        <v>0</v>
      </c>
      <c r="AO61">
        <v>0</v>
      </c>
      <c r="AP61" s="201">
        <v>75.41</v>
      </c>
      <c r="AQ61" s="201">
        <v>26.77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58.05</v>
      </c>
      <c r="M62" s="201">
        <v>14.1</v>
      </c>
      <c r="N62" s="201">
        <v>34.42</v>
      </c>
      <c r="O62" s="201">
        <v>0</v>
      </c>
      <c r="P62" s="201">
        <v>38.119999999999997</v>
      </c>
      <c r="Q62" s="201">
        <v>6.48</v>
      </c>
      <c r="R62" s="201">
        <v>8.1</v>
      </c>
      <c r="S62" s="201">
        <v>7.84</v>
      </c>
      <c r="T62" s="201">
        <v>0</v>
      </c>
      <c r="U62" s="201">
        <v>59.26</v>
      </c>
      <c r="V62" s="201">
        <v>6.17</v>
      </c>
      <c r="W62" s="201">
        <v>13.78</v>
      </c>
      <c r="X62" s="201">
        <v>29.34</v>
      </c>
      <c r="Y62" s="201">
        <v>0</v>
      </c>
      <c r="Z62">
        <v>0</v>
      </c>
      <c r="AA62" s="201">
        <v>10.74</v>
      </c>
      <c r="AB62" s="201">
        <v>0</v>
      </c>
      <c r="AC62" s="201">
        <v>0</v>
      </c>
      <c r="AD62" s="201">
        <v>0</v>
      </c>
      <c r="AE62" s="201">
        <v>29.58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70</v>
      </c>
      <c r="AN62" s="201">
        <v>0</v>
      </c>
      <c r="AO62">
        <v>0</v>
      </c>
      <c r="AP62" s="201">
        <v>75.41</v>
      </c>
      <c r="AQ62" s="201">
        <v>26.77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58.05</v>
      </c>
      <c r="M63" s="201">
        <v>14.1</v>
      </c>
      <c r="N63" s="201">
        <v>34.42</v>
      </c>
      <c r="O63" s="201">
        <v>0</v>
      </c>
      <c r="P63" s="201">
        <v>38.119999999999997</v>
      </c>
      <c r="Q63" s="201">
        <v>6.48</v>
      </c>
      <c r="R63" s="201">
        <v>8.1</v>
      </c>
      <c r="S63" s="201">
        <v>7.84</v>
      </c>
      <c r="T63" s="201">
        <v>0</v>
      </c>
      <c r="U63" s="201">
        <v>59.26</v>
      </c>
      <c r="V63" s="201">
        <v>6.17</v>
      </c>
      <c r="W63" s="201">
        <v>13.78</v>
      </c>
      <c r="X63" s="201">
        <v>29.34</v>
      </c>
      <c r="Y63" s="201">
        <v>0</v>
      </c>
      <c r="Z63">
        <v>0</v>
      </c>
      <c r="AA63" s="201">
        <v>10.74</v>
      </c>
      <c r="AB63" s="201">
        <v>0</v>
      </c>
      <c r="AC63" s="201">
        <v>0</v>
      </c>
      <c r="AD63" s="201">
        <v>0</v>
      </c>
      <c r="AE63" s="201">
        <v>29.58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70</v>
      </c>
      <c r="AN63" s="201">
        <v>0</v>
      </c>
      <c r="AO63">
        <v>0</v>
      </c>
      <c r="AP63" s="201">
        <v>75.41</v>
      </c>
      <c r="AQ63" s="201">
        <v>26.77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58.05</v>
      </c>
      <c r="M64" s="201">
        <v>14.1</v>
      </c>
      <c r="N64" s="201">
        <v>34.42</v>
      </c>
      <c r="O64" s="201">
        <v>0</v>
      </c>
      <c r="P64" s="201">
        <v>38.119999999999997</v>
      </c>
      <c r="Q64" s="201">
        <v>6.48</v>
      </c>
      <c r="R64" s="201">
        <v>8.1</v>
      </c>
      <c r="S64" s="201">
        <v>7.84</v>
      </c>
      <c r="T64" s="201">
        <v>0</v>
      </c>
      <c r="U64" s="201">
        <v>59.26</v>
      </c>
      <c r="V64" s="201">
        <v>6.17</v>
      </c>
      <c r="W64" s="201">
        <v>13.78</v>
      </c>
      <c r="X64" s="201">
        <v>29.34</v>
      </c>
      <c r="Y64" s="201">
        <v>0</v>
      </c>
      <c r="Z64">
        <v>0</v>
      </c>
      <c r="AA64" s="201">
        <v>10.74</v>
      </c>
      <c r="AB64" s="201">
        <v>0</v>
      </c>
      <c r="AC64" s="201">
        <v>0</v>
      </c>
      <c r="AD64" s="201">
        <v>0</v>
      </c>
      <c r="AE64" s="201">
        <v>29.58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70</v>
      </c>
      <c r="AN64" s="201">
        <v>0</v>
      </c>
      <c r="AO64">
        <v>0</v>
      </c>
      <c r="AP64" s="201">
        <v>75.41</v>
      </c>
      <c r="AQ64" s="201">
        <v>26.77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58.05</v>
      </c>
      <c r="M65" s="201">
        <v>14.1</v>
      </c>
      <c r="N65" s="201">
        <v>34.42</v>
      </c>
      <c r="O65" s="201">
        <v>0</v>
      </c>
      <c r="P65" s="201">
        <v>38.119999999999997</v>
      </c>
      <c r="Q65" s="201">
        <v>6.48</v>
      </c>
      <c r="R65" s="201">
        <v>7.28</v>
      </c>
      <c r="S65" s="201">
        <v>7.84</v>
      </c>
      <c r="T65" s="201">
        <v>0</v>
      </c>
      <c r="U65" s="201">
        <v>59.26</v>
      </c>
      <c r="V65" s="201">
        <v>5.28</v>
      </c>
      <c r="W65" s="201">
        <v>13.78</v>
      </c>
      <c r="X65" s="201">
        <v>29.34</v>
      </c>
      <c r="Y65" s="201">
        <v>0</v>
      </c>
      <c r="Z65">
        <v>0</v>
      </c>
      <c r="AA65" s="201">
        <v>10.74</v>
      </c>
      <c r="AB65" s="201">
        <v>0</v>
      </c>
      <c r="AC65" s="201">
        <v>0</v>
      </c>
      <c r="AD65" s="201">
        <v>0</v>
      </c>
      <c r="AE65" s="201">
        <v>29.58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70</v>
      </c>
      <c r="AN65" s="201">
        <v>0</v>
      </c>
      <c r="AO65">
        <v>0</v>
      </c>
      <c r="AP65" s="201">
        <v>75.41</v>
      </c>
      <c r="AQ65" s="201">
        <v>26.77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58.05</v>
      </c>
      <c r="M66" s="201">
        <v>14.1</v>
      </c>
      <c r="N66" s="201">
        <v>34.42</v>
      </c>
      <c r="O66" s="201">
        <v>0</v>
      </c>
      <c r="P66" s="201">
        <v>38.119999999999997</v>
      </c>
      <c r="Q66" s="201">
        <v>6.48</v>
      </c>
      <c r="R66" s="201">
        <v>7.28</v>
      </c>
      <c r="S66" s="201">
        <v>7.84</v>
      </c>
      <c r="T66" s="201">
        <v>0</v>
      </c>
      <c r="U66" s="201">
        <v>59.26</v>
      </c>
      <c r="V66" s="201">
        <v>6.17</v>
      </c>
      <c r="W66" s="201">
        <v>13.78</v>
      </c>
      <c r="X66" s="201">
        <v>29.34</v>
      </c>
      <c r="Y66" s="201">
        <v>0</v>
      </c>
      <c r="Z66">
        <v>0</v>
      </c>
      <c r="AA66" s="201">
        <v>10.74</v>
      </c>
      <c r="AB66" s="201">
        <v>0</v>
      </c>
      <c r="AC66" s="201">
        <v>0</v>
      </c>
      <c r="AD66" s="201">
        <v>0</v>
      </c>
      <c r="AE66" s="201">
        <v>29.58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70</v>
      </c>
      <c r="AN66" s="201">
        <v>0</v>
      </c>
      <c r="AO66">
        <v>0</v>
      </c>
      <c r="AP66" s="201">
        <v>75.41</v>
      </c>
      <c r="AQ66" s="201">
        <v>26.77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58.04</v>
      </c>
      <c r="M67" s="201">
        <v>14.1</v>
      </c>
      <c r="N67" s="201">
        <v>34.42</v>
      </c>
      <c r="O67" s="201">
        <v>0</v>
      </c>
      <c r="P67" s="201">
        <v>38.119999999999997</v>
      </c>
      <c r="Q67" s="201">
        <v>6.48</v>
      </c>
      <c r="R67" s="201">
        <v>6.29</v>
      </c>
      <c r="S67" s="201">
        <v>7.84</v>
      </c>
      <c r="T67" s="201">
        <v>0</v>
      </c>
      <c r="U67" s="201">
        <v>59.26</v>
      </c>
      <c r="V67" s="201">
        <v>6.17</v>
      </c>
      <c r="W67" s="201">
        <v>13.78</v>
      </c>
      <c r="X67" s="201">
        <v>29.34</v>
      </c>
      <c r="Y67" s="201">
        <v>0</v>
      </c>
      <c r="Z67">
        <v>0</v>
      </c>
      <c r="AA67" s="201">
        <v>10.74</v>
      </c>
      <c r="AB67" s="201">
        <v>0</v>
      </c>
      <c r="AC67" s="201">
        <v>0</v>
      </c>
      <c r="AD67" s="201">
        <v>0</v>
      </c>
      <c r="AE67" s="201">
        <v>29.58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70</v>
      </c>
      <c r="AN67" s="201">
        <v>0</v>
      </c>
      <c r="AO67">
        <v>0</v>
      </c>
      <c r="AP67" s="201">
        <v>75.41</v>
      </c>
      <c r="AQ67" s="201">
        <v>26.77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58.04</v>
      </c>
      <c r="M68" s="201">
        <v>14.1</v>
      </c>
      <c r="N68" s="201">
        <v>34.42</v>
      </c>
      <c r="O68" s="201">
        <v>0</v>
      </c>
      <c r="P68" s="201">
        <v>38.119999999999997</v>
      </c>
      <c r="Q68" s="201">
        <v>6.48</v>
      </c>
      <c r="R68" s="201">
        <v>6.29</v>
      </c>
      <c r="S68" s="201">
        <v>7.84</v>
      </c>
      <c r="T68" s="201">
        <v>0</v>
      </c>
      <c r="U68" s="201">
        <v>59.26</v>
      </c>
      <c r="V68" s="201">
        <v>6.17</v>
      </c>
      <c r="W68" s="201">
        <v>13.78</v>
      </c>
      <c r="X68" s="201">
        <v>29.34</v>
      </c>
      <c r="Y68" s="201">
        <v>0</v>
      </c>
      <c r="Z68">
        <v>0</v>
      </c>
      <c r="AA68" s="201">
        <v>10.74</v>
      </c>
      <c r="AB68" s="201">
        <v>0</v>
      </c>
      <c r="AC68" s="201">
        <v>0</v>
      </c>
      <c r="AD68" s="201">
        <v>0</v>
      </c>
      <c r="AE68" s="201">
        <v>29.58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70</v>
      </c>
      <c r="AN68" s="201">
        <v>0</v>
      </c>
      <c r="AO68">
        <v>0</v>
      </c>
      <c r="AP68" s="201">
        <v>75.41</v>
      </c>
      <c r="AQ68" s="201">
        <v>26.77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58.05</v>
      </c>
      <c r="M69" s="201">
        <v>14.1</v>
      </c>
      <c r="N69" s="201">
        <v>34.42</v>
      </c>
      <c r="O69" s="201">
        <v>0</v>
      </c>
      <c r="P69" s="201">
        <v>38.119999999999997</v>
      </c>
      <c r="Q69" s="201">
        <v>6.48</v>
      </c>
      <c r="R69" s="201">
        <v>6.29</v>
      </c>
      <c r="S69" s="201">
        <v>7.84</v>
      </c>
      <c r="T69" s="201">
        <v>0</v>
      </c>
      <c r="U69" s="201">
        <v>59.26</v>
      </c>
      <c r="V69" s="201">
        <v>5.28</v>
      </c>
      <c r="W69" s="201">
        <v>13.78</v>
      </c>
      <c r="X69" s="201">
        <v>29.34</v>
      </c>
      <c r="Y69" s="201">
        <v>0</v>
      </c>
      <c r="Z69">
        <v>0</v>
      </c>
      <c r="AA69" s="201">
        <v>10.74</v>
      </c>
      <c r="AB69" s="201">
        <v>0</v>
      </c>
      <c r="AC69" s="201">
        <v>0</v>
      </c>
      <c r="AD69" s="201">
        <v>0</v>
      </c>
      <c r="AE69" s="201">
        <v>29.58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70</v>
      </c>
      <c r="AN69" s="201">
        <v>0</v>
      </c>
      <c r="AO69">
        <v>0</v>
      </c>
      <c r="AP69" s="201">
        <v>75.41</v>
      </c>
      <c r="AQ69" s="201">
        <v>26.77</v>
      </c>
      <c r="AR69" s="201">
        <v>22.24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58.05</v>
      </c>
      <c r="M70" s="201">
        <v>14.1</v>
      </c>
      <c r="N70" s="201">
        <v>34.42</v>
      </c>
      <c r="O70" s="201">
        <v>0</v>
      </c>
      <c r="P70" s="201">
        <v>38.119999999999997</v>
      </c>
      <c r="Q70" s="201">
        <v>6.48</v>
      </c>
      <c r="R70" s="201">
        <v>6.29</v>
      </c>
      <c r="S70" s="201">
        <v>7.84</v>
      </c>
      <c r="T70" s="201">
        <v>0</v>
      </c>
      <c r="U70" s="201">
        <v>59.26</v>
      </c>
      <c r="V70" s="201">
        <v>5.28</v>
      </c>
      <c r="W70" s="201">
        <v>13.78</v>
      </c>
      <c r="X70" s="201">
        <v>29.34</v>
      </c>
      <c r="Y70" s="201">
        <v>0</v>
      </c>
      <c r="Z70">
        <v>0</v>
      </c>
      <c r="AA70" s="201">
        <v>10.74</v>
      </c>
      <c r="AB70" s="201">
        <v>0</v>
      </c>
      <c r="AC70" s="201">
        <v>0</v>
      </c>
      <c r="AD70" s="201">
        <v>0</v>
      </c>
      <c r="AE70" s="201">
        <v>29.58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70</v>
      </c>
      <c r="AN70" s="201">
        <v>0</v>
      </c>
      <c r="AO70">
        <v>0</v>
      </c>
      <c r="AP70" s="201">
        <v>75.41</v>
      </c>
      <c r="AQ70" s="201">
        <v>26.77</v>
      </c>
      <c r="AR70" s="201">
        <v>19.989999999999998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57.77</v>
      </c>
      <c r="M71" s="201">
        <v>14.1</v>
      </c>
      <c r="N71" s="201">
        <v>34.42</v>
      </c>
      <c r="O71" s="201">
        <v>0</v>
      </c>
      <c r="P71" s="201">
        <v>38.119999999999997</v>
      </c>
      <c r="Q71" s="201">
        <v>6.48</v>
      </c>
      <c r="R71" s="201">
        <v>6.29</v>
      </c>
      <c r="S71" s="201">
        <v>7.84</v>
      </c>
      <c r="T71" s="201">
        <v>0</v>
      </c>
      <c r="U71" s="201">
        <v>59.26</v>
      </c>
      <c r="V71" s="201">
        <v>6.17</v>
      </c>
      <c r="W71" s="201">
        <v>13.78</v>
      </c>
      <c r="X71" s="201">
        <v>25.53</v>
      </c>
      <c r="Y71" s="201">
        <v>0</v>
      </c>
      <c r="Z71">
        <v>0</v>
      </c>
      <c r="AA71" s="201">
        <v>10.74</v>
      </c>
      <c r="AB71" s="201">
        <v>0</v>
      </c>
      <c r="AC71" s="201">
        <v>0</v>
      </c>
      <c r="AD71" s="201">
        <v>0</v>
      </c>
      <c r="AE71" s="201">
        <v>29.58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70</v>
      </c>
      <c r="AN71" s="201">
        <v>0</v>
      </c>
      <c r="AO71">
        <v>0</v>
      </c>
      <c r="AP71" s="201">
        <v>75.41</v>
      </c>
      <c r="AQ71" s="201">
        <v>26.77</v>
      </c>
      <c r="AR71" s="201">
        <v>15.22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57.5</v>
      </c>
      <c r="M72" s="201">
        <v>14.1</v>
      </c>
      <c r="N72" s="201">
        <v>34.42</v>
      </c>
      <c r="O72" s="201">
        <v>0</v>
      </c>
      <c r="P72" s="201">
        <v>38.119999999999997</v>
      </c>
      <c r="Q72" s="201">
        <v>6.48</v>
      </c>
      <c r="R72" s="201">
        <v>6.29</v>
      </c>
      <c r="S72" s="201">
        <v>7.84</v>
      </c>
      <c r="T72" s="201">
        <v>0</v>
      </c>
      <c r="U72" s="201">
        <v>59.26</v>
      </c>
      <c r="V72" s="201">
        <v>6.17</v>
      </c>
      <c r="W72" s="201">
        <v>13.78</v>
      </c>
      <c r="X72" s="201">
        <v>25.53</v>
      </c>
      <c r="Y72" s="201">
        <v>0</v>
      </c>
      <c r="Z72">
        <v>0</v>
      </c>
      <c r="AA72" s="201">
        <v>10.74</v>
      </c>
      <c r="AB72" s="201">
        <v>0</v>
      </c>
      <c r="AC72" s="201">
        <v>0</v>
      </c>
      <c r="AD72" s="201">
        <v>0</v>
      </c>
      <c r="AE72" s="201">
        <v>29.58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70</v>
      </c>
      <c r="AN72" s="201">
        <v>0</v>
      </c>
      <c r="AO72">
        <v>0</v>
      </c>
      <c r="AP72" s="201">
        <v>75.41</v>
      </c>
      <c r="AQ72" s="201">
        <v>26.77</v>
      </c>
      <c r="AR72" s="201">
        <v>10.7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89.1</v>
      </c>
      <c r="M73" s="201">
        <v>14.1</v>
      </c>
      <c r="N73" s="201">
        <v>34.42</v>
      </c>
      <c r="O73" s="201">
        <v>0</v>
      </c>
      <c r="P73" s="201">
        <v>38.119999999999997</v>
      </c>
      <c r="Q73" s="201">
        <v>6.48</v>
      </c>
      <c r="R73" s="201">
        <v>6.29</v>
      </c>
      <c r="S73" s="201">
        <v>7.84</v>
      </c>
      <c r="T73" s="201">
        <v>0</v>
      </c>
      <c r="U73" s="201">
        <v>50.08</v>
      </c>
      <c r="V73" s="201">
        <v>6.17</v>
      </c>
      <c r="W73" s="201">
        <v>13.78</v>
      </c>
      <c r="X73" s="201">
        <v>25.53</v>
      </c>
      <c r="Y73" s="201">
        <v>0</v>
      </c>
      <c r="Z73">
        <v>0</v>
      </c>
      <c r="AA73" s="201">
        <v>10.74</v>
      </c>
      <c r="AB73" s="201">
        <v>0</v>
      </c>
      <c r="AC73" s="201">
        <v>0</v>
      </c>
      <c r="AD73" s="201">
        <v>0</v>
      </c>
      <c r="AE73" s="201">
        <v>29.58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70</v>
      </c>
      <c r="AN73" s="201">
        <v>0</v>
      </c>
      <c r="AO73">
        <v>0</v>
      </c>
      <c r="AP73" s="201">
        <v>75.41</v>
      </c>
      <c r="AQ73" s="201">
        <v>26.77</v>
      </c>
      <c r="AR73" s="201">
        <v>6.17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123.21</v>
      </c>
      <c r="M74" s="201">
        <v>14.1</v>
      </c>
      <c r="N74" s="201">
        <v>34.42</v>
      </c>
      <c r="O74" s="201">
        <v>0</v>
      </c>
      <c r="P74" s="201">
        <v>38.119999999999997</v>
      </c>
      <c r="Q74" s="201">
        <v>6.48</v>
      </c>
      <c r="R74" s="201">
        <v>6.29</v>
      </c>
      <c r="S74" s="201">
        <v>7.84</v>
      </c>
      <c r="T74" s="201">
        <v>0</v>
      </c>
      <c r="U74" s="201">
        <v>50.08</v>
      </c>
      <c r="V74" s="201">
        <v>6.17</v>
      </c>
      <c r="W74" s="201">
        <v>13.78</v>
      </c>
      <c r="X74" s="201">
        <v>25.53</v>
      </c>
      <c r="Y74" s="201">
        <v>0</v>
      </c>
      <c r="Z74">
        <v>0</v>
      </c>
      <c r="AA74" s="201">
        <v>10.74</v>
      </c>
      <c r="AB74" s="201">
        <v>0</v>
      </c>
      <c r="AC74" s="201">
        <v>0</v>
      </c>
      <c r="AD74" s="201">
        <v>0</v>
      </c>
      <c r="AE74" s="201">
        <v>29.58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70</v>
      </c>
      <c r="AN74" s="201">
        <v>0</v>
      </c>
      <c r="AO74">
        <v>0</v>
      </c>
      <c r="AP74" s="201">
        <v>75.41</v>
      </c>
      <c r="AQ74" s="201">
        <v>26.77</v>
      </c>
      <c r="AR74" s="201">
        <v>3.24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</v>
      </c>
      <c r="L75" s="201">
        <v>147.37</v>
      </c>
      <c r="M75" s="201">
        <v>14.1</v>
      </c>
      <c r="N75" s="201">
        <v>34.42</v>
      </c>
      <c r="O75" s="201">
        <v>0</v>
      </c>
      <c r="P75" s="201">
        <v>39.69</v>
      </c>
      <c r="Q75" s="201">
        <v>6.48</v>
      </c>
      <c r="R75" s="201">
        <v>6.29</v>
      </c>
      <c r="S75" s="201">
        <v>7.84</v>
      </c>
      <c r="T75" s="201">
        <v>0</v>
      </c>
      <c r="U75" s="201">
        <v>50.08</v>
      </c>
      <c r="V75" s="201">
        <v>6.17</v>
      </c>
      <c r="W75" s="201">
        <v>11.07</v>
      </c>
      <c r="X75" s="201">
        <v>20.420000000000002</v>
      </c>
      <c r="Y75" s="201">
        <v>0</v>
      </c>
      <c r="Z75">
        <v>0</v>
      </c>
      <c r="AA75" s="201">
        <v>10.74</v>
      </c>
      <c r="AB75" s="201">
        <v>0</v>
      </c>
      <c r="AC75" s="201">
        <v>0</v>
      </c>
      <c r="AD75" s="201">
        <v>0</v>
      </c>
      <c r="AE75" s="201">
        <v>29.58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75.41</v>
      </c>
      <c r="AQ75" s="201">
        <v>26.77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167.23</v>
      </c>
      <c r="M76" s="201">
        <v>14.1</v>
      </c>
      <c r="N76" s="201">
        <v>34.42</v>
      </c>
      <c r="O76" s="201">
        <v>0</v>
      </c>
      <c r="P76" s="201">
        <v>39.96</v>
      </c>
      <c r="Q76" s="201">
        <v>6.48</v>
      </c>
      <c r="R76" s="201">
        <v>6.29</v>
      </c>
      <c r="S76" s="201">
        <v>7.84</v>
      </c>
      <c r="T76" s="201">
        <v>0</v>
      </c>
      <c r="U76" s="201">
        <v>50.08</v>
      </c>
      <c r="V76" s="201">
        <v>6.17</v>
      </c>
      <c r="W76" s="201">
        <v>12.7</v>
      </c>
      <c r="X76" s="201">
        <v>25.53</v>
      </c>
      <c r="Y76" s="201">
        <v>0</v>
      </c>
      <c r="Z76">
        <v>0</v>
      </c>
      <c r="AA76" s="201">
        <v>10.74</v>
      </c>
      <c r="AB76" s="201">
        <v>0</v>
      </c>
      <c r="AC76" s="201">
        <v>0</v>
      </c>
      <c r="AD76" s="201">
        <v>0</v>
      </c>
      <c r="AE76" s="201">
        <v>29.58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75.41</v>
      </c>
      <c r="AQ76" s="201">
        <v>26.77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174.13</v>
      </c>
      <c r="M77" s="201">
        <v>14.1</v>
      </c>
      <c r="N77" s="201">
        <v>34.42</v>
      </c>
      <c r="O77" s="201">
        <v>0</v>
      </c>
      <c r="P77" s="201">
        <v>39.96</v>
      </c>
      <c r="Q77" s="201">
        <v>6.48</v>
      </c>
      <c r="R77" s="201">
        <v>5.39</v>
      </c>
      <c r="S77" s="201">
        <v>7.84</v>
      </c>
      <c r="T77" s="201">
        <v>0</v>
      </c>
      <c r="U77" s="201">
        <v>50.08</v>
      </c>
      <c r="V77" s="201">
        <v>6.11</v>
      </c>
      <c r="W77" s="201">
        <v>12.7</v>
      </c>
      <c r="X77" s="201">
        <v>25.53</v>
      </c>
      <c r="Y77" s="201">
        <v>0</v>
      </c>
      <c r="Z77">
        <v>0</v>
      </c>
      <c r="AA77" s="201">
        <v>10.74</v>
      </c>
      <c r="AB77" s="201">
        <v>0</v>
      </c>
      <c r="AC77" s="201">
        <v>0</v>
      </c>
      <c r="AD77" s="201">
        <v>0</v>
      </c>
      <c r="AE77" s="201">
        <v>29.58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75.41</v>
      </c>
      <c r="AQ77" s="201">
        <v>26.77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174.13</v>
      </c>
      <c r="M78" s="201">
        <v>14.1</v>
      </c>
      <c r="N78" s="201">
        <v>34.42</v>
      </c>
      <c r="O78" s="201">
        <v>0</v>
      </c>
      <c r="P78" s="201">
        <v>39.96</v>
      </c>
      <c r="Q78" s="201">
        <v>5.59</v>
      </c>
      <c r="R78" s="201">
        <v>6.12</v>
      </c>
      <c r="S78" s="201">
        <v>6.72</v>
      </c>
      <c r="T78" s="201">
        <v>0</v>
      </c>
      <c r="U78" s="201">
        <v>50.08</v>
      </c>
      <c r="V78" s="201">
        <v>6.17</v>
      </c>
      <c r="W78" s="201">
        <v>12.7</v>
      </c>
      <c r="X78" s="201">
        <v>25.53</v>
      </c>
      <c r="Y78" s="201">
        <v>0</v>
      </c>
      <c r="Z78">
        <v>0</v>
      </c>
      <c r="AA78" s="201">
        <v>10.74</v>
      </c>
      <c r="AB78" s="201">
        <v>0</v>
      </c>
      <c r="AC78" s="201">
        <v>0</v>
      </c>
      <c r="AD78" s="201">
        <v>0</v>
      </c>
      <c r="AE78" s="201">
        <v>29.58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75.41</v>
      </c>
      <c r="AQ78" s="201">
        <v>26.77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9.06</v>
      </c>
      <c r="L79" s="201">
        <v>91.05</v>
      </c>
      <c r="M79" s="201">
        <v>16.670000000000002</v>
      </c>
      <c r="N79" s="201">
        <v>34.42</v>
      </c>
      <c r="O79" s="201">
        <v>0</v>
      </c>
      <c r="P79" s="201">
        <v>39.96</v>
      </c>
      <c r="Q79" s="201">
        <v>6.48</v>
      </c>
      <c r="R79" s="201">
        <v>6.12</v>
      </c>
      <c r="S79" s="201">
        <v>7.66</v>
      </c>
      <c r="T79" s="201">
        <v>0</v>
      </c>
      <c r="U79" s="201">
        <v>50.08</v>
      </c>
      <c r="V79" s="201">
        <v>6.17</v>
      </c>
      <c r="W79" s="201">
        <v>12.7</v>
      </c>
      <c r="X79" s="201">
        <v>25.53</v>
      </c>
      <c r="Y79" s="201">
        <v>0</v>
      </c>
      <c r="Z79">
        <v>0</v>
      </c>
      <c r="AA79" s="201">
        <v>10.74</v>
      </c>
      <c r="AB79" s="201">
        <v>0</v>
      </c>
      <c r="AC79" s="201">
        <v>0</v>
      </c>
      <c r="AD79" s="201">
        <v>0</v>
      </c>
      <c r="AE79" s="201">
        <v>29.58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75.41</v>
      </c>
      <c r="AQ79" s="201">
        <v>26.77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9.06</v>
      </c>
      <c r="L80" s="201">
        <v>91.05</v>
      </c>
      <c r="M80" s="201">
        <v>17.989999999999998</v>
      </c>
      <c r="N80" s="201">
        <v>34.42</v>
      </c>
      <c r="O80" s="201">
        <v>0</v>
      </c>
      <c r="P80" s="201">
        <v>39.96</v>
      </c>
      <c r="Q80" s="201">
        <v>6.37</v>
      </c>
      <c r="R80" s="201">
        <v>6.12</v>
      </c>
      <c r="S80" s="201">
        <v>7.66</v>
      </c>
      <c r="T80" s="201">
        <v>0</v>
      </c>
      <c r="U80" s="201">
        <v>50.08</v>
      </c>
      <c r="V80" s="201">
        <v>6.17</v>
      </c>
      <c r="W80" s="201">
        <v>12.7</v>
      </c>
      <c r="X80" s="201">
        <v>25.53</v>
      </c>
      <c r="Y80" s="201">
        <v>0</v>
      </c>
      <c r="Z80">
        <v>0</v>
      </c>
      <c r="AA80" s="201">
        <v>10.74</v>
      </c>
      <c r="AB80" s="201">
        <v>0</v>
      </c>
      <c r="AC80" s="201">
        <v>0</v>
      </c>
      <c r="AD80" s="201">
        <v>0</v>
      </c>
      <c r="AE80" s="201">
        <v>29.58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75.41</v>
      </c>
      <c r="AQ80" s="201">
        <v>26.77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</v>
      </c>
      <c r="L81" s="201">
        <v>91.05</v>
      </c>
      <c r="M81" s="201">
        <v>20.64</v>
      </c>
      <c r="N81" s="201">
        <v>34.42</v>
      </c>
      <c r="O81" s="201">
        <v>0</v>
      </c>
      <c r="P81" s="201">
        <v>39.96</v>
      </c>
      <c r="Q81" s="201">
        <v>6.37</v>
      </c>
      <c r="R81" s="201">
        <v>6.12</v>
      </c>
      <c r="S81" s="201">
        <v>7.66</v>
      </c>
      <c r="T81" s="201">
        <v>0</v>
      </c>
      <c r="U81" s="201">
        <v>50.08</v>
      </c>
      <c r="V81" s="201">
        <v>6.17</v>
      </c>
      <c r="W81" s="201">
        <v>12.7</v>
      </c>
      <c r="X81" s="201">
        <v>25.53</v>
      </c>
      <c r="Y81" s="201">
        <v>0</v>
      </c>
      <c r="Z81">
        <v>0</v>
      </c>
      <c r="AA81" s="201">
        <v>10.74</v>
      </c>
      <c r="AB81" s="201">
        <v>0</v>
      </c>
      <c r="AC81" s="201">
        <v>0</v>
      </c>
      <c r="AD81" s="201">
        <v>0</v>
      </c>
      <c r="AE81" s="201">
        <v>29.58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</v>
      </c>
      <c r="L82" s="201">
        <v>91.05</v>
      </c>
      <c r="M82" s="201">
        <v>20.64</v>
      </c>
      <c r="N82" s="201">
        <v>34.42</v>
      </c>
      <c r="O82" s="201">
        <v>0</v>
      </c>
      <c r="P82" s="201">
        <v>39.96</v>
      </c>
      <c r="Q82" s="201">
        <v>6.37</v>
      </c>
      <c r="R82" s="201">
        <v>6.12</v>
      </c>
      <c r="S82" s="201">
        <v>7.66</v>
      </c>
      <c r="T82" s="201">
        <v>0</v>
      </c>
      <c r="U82" s="201">
        <v>50.08</v>
      </c>
      <c r="V82" s="201">
        <v>6.17</v>
      </c>
      <c r="W82" s="201">
        <v>12.7</v>
      </c>
      <c r="X82" s="201">
        <v>25.53</v>
      </c>
      <c r="Y82" s="201">
        <v>0</v>
      </c>
      <c r="Z82">
        <v>0</v>
      </c>
      <c r="AA82" s="201">
        <v>10.74</v>
      </c>
      <c r="AB82" s="201">
        <v>0</v>
      </c>
      <c r="AC82" s="201">
        <v>0</v>
      </c>
      <c r="AD82" s="201">
        <v>0</v>
      </c>
      <c r="AE82" s="201">
        <v>29.58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9.02</v>
      </c>
      <c r="L83" s="201">
        <v>91.05</v>
      </c>
      <c r="M83" s="201">
        <v>20.64</v>
      </c>
      <c r="N83" s="201">
        <v>34.42</v>
      </c>
      <c r="O83" s="201">
        <v>0</v>
      </c>
      <c r="P83" s="201">
        <v>39.96</v>
      </c>
      <c r="Q83" s="201">
        <v>6.37</v>
      </c>
      <c r="R83" s="201">
        <v>6.12</v>
      </c>
      <c r="S83" s="201">
        <v>7.66</v>
      </c>
      <c r="T83" s="201">
        <v>0</v>
      </c>
      <c r="U83" s="201">
        <v>50.08</v>
      </c>
      <c r="V83" s="201">
        <v>6.17</v>
      </c>
      <c r="W83" s="201">
        <v>12.7</v>
      </c>
      <c r="X83" s="201">
        <v>25.53</v>
      </c>
      <c r="Y83" s="201">
        <v>0</v>
      </c>
      <c r="Z83">
        <v>0</v>
      </c>
      <c r="AA83" s="201">
        <v>10.74</v>
      </c>
      <c r="AB83" s="201">
        <v>0</v>
      </c>
      <c r="AC83" s="201">
        <v>0</v>
      </c>
      <c r="AD83" s="201">
        <v>0</v>
      </c>
      <c r="AE83" s="201">
        <v>29.58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</v>
      </c>
      <c r="L84" s="201">
        <v>91.05</v>
      </c>
      <c r="M84" s="201">
        <v>20.64</v>
      </c>
      <c r="N84" s="201">
        <v>34.42</v>
      </c>
      <c r="O84" s="201">
        <v>0</v>
      </c>
      <c r="P84" s="201">
        <v>39.96</v>
      </c>
      <c r="Q84" s="201">
        <v>6.37</v>
      </c>
      <c r="R84" s="201">
        <v>6.12</v>
      </c>
      <c r="S84" s="201">
        <v>7.66</v>
      </c>
      <c r="T84" s="201">
        <v>0</v>
      </c>
      <c r="U84" s="201">
        <v>50.08</v>
      </c>
      <c r="V84" s="201">
        <v>6.17</v>
      </c>
      <c r="W84" s="201">
        <v>12.7</v>
      </c>
      <c r="X84" s="201">
        <v>25.53</v>
      </c>
      <c r="Y84" s="201">
        <v>0</v>
      </c>
      <c r="Z84">
        <v>0</v>
      </c>
      <c r="AA84" s="201">
        <v>10.74</v>
      </c>
      <c r="AB84" s="201">
        <v>0</v>
      </c>
      <c r="AC84" s="201">
        <v>0</v>
      </c>
      <c r="AD84" s="201">
        <v>0</v>
      </c>
      <c r="AE84" s="201">
        <v>29.58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</v>
      </c>
      <c r="L85" s="201">
        <v>91.05</v>
      </c>
      <c r="M85" s="201">
        <v>20.64</v>
      </c>
      <c r="N85" s="201">
        <v>34.42</v>
      </c>
      <c r="O85" s="201">
        <v>0</v>
      </c>
      <c r="P85" s="201">
        <v>39.96</v>
      </c>
      <c r="Q85" s="201">
        <v>6.37</v>
      </c>
      <c r="R85" s="201">
        <v>6.12</v>
      </c>
      <c r="S85" s="201">
        <v>7.66</v>
      </c>
      <c r="T85" s="201">
        <v>0</v>
      </c>
      <c r="U85" s="201">
        <v>50.08</v>
      </c>
      <c r="V85" s="201">
        <v>6.17</v>
      </c>
      <c r="W85" s="201">
        <v>12.7</v>
      </c>
      <c r="X85" s="201">
        <v>25.53</v>
      </c>
      <c r="Y85" s="201">
        <v>0</v>
      </c>
      <c r="Z85">
        <v>0</v>
      </c>
      <c r="AA85" s="201">
        <v>10.74</v>
      </c>
      <c r="AB85" s="201">
        <v>0</v>
      </c>
      <c r="AC85" s="201">
        <v>0</v>
      </c>
      <c r="AD85" s="201">
        <v>0</v>
      </c>
      <c r="AE85" s="201">
        <v>29.58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</v>
      </c>
      <c r="L86" s="201">
        <v>91.05</v>
      </c>
      <c r="M86" s="201">
        <v>20.64</v>
      </c>
      <c r="N86" s="201">
        <v>34.42</v>
      </c>
      <c r="O86" s="201">
        <v>0</v>
      </c>
      <c r="P86" s="201">
        <v>39.96</v>
      </c>
      <c r="Q86" s="201">
        <v>6.37</v>
      </c>
      <c r="R86" s="201">
        <v>6.12</v>
      </c>
      <c r="S86" s="201">
        <v>7.66</v>
      </c>
      <c r="T86" s="201">
        <v>0</v>
      </c>
      <c r="U86" s="201">
        <v>50.08</v>
      </c>
      <c r="V86" s="201">
        <v>6.17</v>
      </c>
      <c r="W86" s="201">
        <v>12.7</v>
      </c>
      <c r="X86" s="201">
        <v>25.53</v>
      </c>
      <c r="Y86" s="201">
        <v>0</v>
      </c>
      <c r="Z86">
        <v>0</v>
      </c>
      <c r="AA86" s="201">
        <v>10.74</v>
      </c>
      <c r="AB86" s="201">
        <v>0</v>
      </c>
      <c r="AC86" s="201">
        <v>0</v>
      </c>
      <c r="AD86" s="201">
        <v>0</v>
      </c>
      <c r="AE86" s="201">
        <v>29.58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</v>
      </c>
      <c r="L87" s="201">
        <v>91.05</v>
      </c>
      <c r="M87" s="201">
        <v>20.64</v>
      </c>
      <c r="N87" s="201">
        <v>34.42</v>
      </c>
      <c r="O87" s="201">
        <v>0</v>
      </c>
      <c r="P87" s="201">
        <v>39.96</v>
      </c>
      <c r="Q87" s="201">
        <v>6.37</v>
      </c>
      <c r="R87" s="201">
        <v>6.12</v>
      </c>
      <c r="S87" s="201">
        <v>7.66</v>
      </c>
      <c r="T87" s="201">
        <v>0</v>
      </c>
      <c r="U87" s="201">
        <v>50.08</v>
      </c>
      <c r="V87" s="201">
        <v>6.17</v>
      </c>
      <c r="W87" s="201">
        <v>12.7</v>
      </c>
      <c r="X87" s="201">
        <v>25.53</v>
      </c>
      <c r="Y87" s="201">
        <v>0</v>
      </c>
      <c r="Z87">
        <v>0</v>
      </c>
      <c r="AA87" s="201">
        <v>10.74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200.12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</v>
      </c>
      <c r="L88" s="201">
        <v>91.05</v>
      </c>
      <c r="M88" s="201">
        <v>20.64</v>
      </c>
      <c r="N88" s="201">
        <v>34.42</v>
      </c>
      <c r="O88" s="201">
        <v>0</v>
      </c>
      <c r="P88" s="201">
        <v>39.96</v>
      </c>
      <c r="Q88" s="201">
        <v>6.37</v>
      </c>
      <c r="R88" s="201">
        <v>6.12</v>
      </c>
      <c r="S88" s="201">
        <v>7.66</v>
      </c>
      <c r="T88" s="201">
        <v>0</v>
      </c>
      <c r="U88" s="201">
        <v>50.08</v>
      </c>
      <c r="V88" s="201">
        <v>6.17</v>
      </c>
      <c r="W88" s="201">
        <v>12.7</v>
      </c>
      <c r="X88" s="201">
        <v>25.53</v>
      </c>
      <c r="Y88" s="201">
        <v>0</v>
      </c>
      <c r="Z88">
        <v>0</v>
      </c>
      <c r="AA88" s="201">
        <v>10.74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200.12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</v>
      </c>
      <c r="L89" s="201">
        <v>91.05</v>
      </c>
      <c r="M89" s="201">
        <v>20.64</v>
      </c>
      <c r="N89" s="201">
        <v>34.42</v>
      </c>
      <c r="O89" s="201">
        <v>0</v>
      </c>
      <c r="P89" s="201">
        <v>39.96</v>
      </c>
      <c r="Q89" s="201">
        <v>6.37</v>
      </c>
      <c r="R89" s="201">
        <v>6.12</v>
      </c>
      <c r="S89" s="201">
        <v>7.66</v>
      </c>
      <c r="T89" s="201">
        <v>0</v>
      </c>
      <c r="U89" s="201">
        <v>50.08</v>
      </c>
      <c r="V89" s="201">
        <v>6.17</v>
      </c>
      <c r="W89" s="201">
        <v>12.7</v>
      </c>
      <c r="X89" s="201">
        <v>25.53</v>
      </c>
      <c r="Y89" s="201">
        <v>0</v>
      </c>
      <c r="Z89">
        <v>0</v>
      </c>
      <c r="AA89" s="201">
        <v>10.74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200.12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</v>
      </c>
      <c r="L90" s="201">
        <v>91.05</v>
      </c>
      <c r="M90" s="201">
        <v>20.64</v>
      </c>
      <c r="N90" s="201">
        <v>34.42</v>
      </c>
      <c r="O90" s="201">
        <v>0</v>
      </c>
      <c r="P90" s="201">
        <v>39.96</v>
      </c>
      <c r="Q90" s="201">
        <v>6.37</v>
      </c>
      <c r="R90" s="201">
        <v>6.12</v>
      </c>
      <c r="S90" s="201">
        <v>7.66</v>
      </c>
      <c r="T90" s="201">
        <v>0</v>
      </c>
      <c r="U90" s="201">
        <v>50.08</v>
      </c>
      <c r="V90" s="201">
        <v>6.17</v>
      </c>
      <c r="W90" s="201">
        <v>12.7</v>
      </c>
      <c r="X90" s="201">
        <v>25.53</v>
      </c>
      <c r="Y90" s="201">
        <v>0</v>
      </c>
      <c r="Z90">
        <v>0</v>
      </c>
      <c r="AA90" s="201">
        <v>10.74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200.12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</v>
      </c>
      <c r="L91" s="201">
        <v>91.05</v>
      </c>
      <c r="M91" s="201">
        <v>20.64</v>
      </c>
      <c r="N91" s="201">
        <v>34.42</v>
      </c>
      <c r="O91" s="201">
        <v>0</v>
      </c>
      <c r="P91" s="201">
        <v>39.96</v>
      </c>
      <c r="Q91" s="201">
        <v>6.37</v>
      </c>
      <c r="R91" s="201">
        <v>6.12</v>
      </c>
      <c r="S91" s="201">
        <v>7.66</v>
      </c>
      <c r="T91" s="201">
        <v>0</v>
      </c>
      <c r="U91" s="201">
        <v>50.08</v>
      </c>
      <c r="V91" s="201">
        <v>6.17</v>
      </c>
      <c r="W91" s="201">
        <v>12.7</v>
      </c>
      <c r="X91" s="201">
        <v>25.53</v>
      </c>
      <c r="Y91" s="201">
        <v>0</v>
      </c>
      <c r="Z91">
        <v>0</v>
      </c>
      <c r="AA91" s="201">
        <v>10.74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200.12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91.05</v>
      </c>
      <c r="M92" s="201">
        <v>20.64</v>
      </c>
      <c r="N92" s="201">
        <v>34.42</v>
      </c>
      <c r="O92" s="201">
        <v>0</v>
      </c>
      <c r="P92" s="201">
        <v>39.96</v>
      </c>
      <c r="Q92" s="201">
        <v>6.37</v>
      </c>
      <c r="R92" s="201">
        <v>6.12</v>
      </c>
      <c r="S92" s="201">
        <v>7.66</v>
      </c>
      <c r="T92" s="201">
        <v>0</v>
      </c>
      <c r="U92" s="201">
        <v>50.08</v>
      </c>
      <c r="V92" s="201">
        <v>6.17</v>
      </c>
      <c r="W92" s="201">
        <v>12.7</v>
      </c>
      <c r="X92" s="201">
        <v>25.53</v>
      </c>
      <c r="Y92" s="201">
        <v>0</v>
      </c>
      <c r="Z92">
        <v>0</v>
      </c>
      <c r="AA92" s="201">
        <v>10.74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200.12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91.05</v>
      </c>
      <c r="M93" s="201">
        <v>20.64</v>
      </c>
      <c r="N93" s="201">
        <v>34.42</v>
      </c>
      <c r="O93" s="201">
        <v>0</v>
      </c>
      <c r="P93" s="201">
        <v>39.96</v>
      </c>
      <c r="Q93" s="201">
        <v>6.37</v>
      </c>
      <c r="R93" s="201">
        <v>6.12</v>
      </c>
      <c r="S93" s="201">
        <v>7.66</v>
      </c>
      <c r="T93" s="201">
        <v>0</v>
      </c>
      <c r="U93" s="201">
        <v>50.08</v>
      </c>
      <c r="V93" s="201">
        <v>6.17</v>
      </c>
      <c r="W93" s="201">
        <v>12.7</v>
      </c>
      <c r="X93" s="201">
        <v>25.53</v>
      </c>
      <c r="Y93" s="201">
        <v>0</v>
      </c>
      <c r="Z93">
        <v>0</v>
      </c>
      <c r="AA93" s="201">
        <v>10.74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200.12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91.05</v>
      </c>
      <c r="M94" s="201">
        <v>20.64</v>
      </c>
      <c r="N94" s="201">
        <v>34.42</v>
      </c>
      <c r="O94" s="201">
        <v>0</v>
      </c>
      <c r="P94" s="201">
        <v>39.96</v>
      </c>
      <c r="Q94" s="201">
        <v>6.37</v>
      </c>
      <c r="R94" s="201">
        <v>6.12</v>
      </c>
      <c r="S94" s="201">
        <v>7.66</v>
      </c>
      <c r="T94" s="201">
        <v>0</v>
      </c>
      <c r="U94" s="201">
        <v>50.08</v>
      </c>
      <c r="V94" s="201">
        <v>6.17</v>
      </c>
      <c r="W94" s="201">
        <v>12.7</v>
      </c>
      <c r="X94" s="201">
        <v>25.53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200.12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91.05</v>
      </c>
      <c r="M95" s="201">
        <v>20.64</v>
      </c>
      <c r="N95" s="201">
        <v>34.42</v>
      </c>
      <c r="O95" s="201">
        <v>0</v>
      </c>
      <c r="P95" s="201">
        <v>39.96</v>
      </c>
      <c r="Q95" s="201">
        <v>6.37</v>
      </c>
      <c r="R95" s="201">
        <v>6.12</v>
      </c>
      <c r="S95" s="201">
        <v>7.66</v>
      </c>
      <c r="T95" s="201">
        <v>0</v>
      </c>
      <c r="U95" s="201">
        <v>50.08</v>
      </c>
      <c r="V95" s="201">
        <v>6.17</v>
      </c>
      <c r="W95" s="201">
        <v>12.7</v>
      </c>
      <c r="X95" s="201">
        <v>25.53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200.12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91.05</v>
      </c>
      <c r="M96" s="201">
        <v>20.64</v>
      </c>
      <c r="N96" s="201">
        <v>34.42</v>
      </c>
      <c r="O96" s="201">
        <v>0</v>
      </c>
      <c r="P96" s="201">
        <v>39.96</v>
      </c>
      <c r="Q96" s="201">
        <v>6.37</v>
      </c>
      <c r="R96" s="201">
        <v>6.12</v>
      </c>
      <c r="S96" s="201">
        <v>7.66</v>
      </c>
      <c r="T96" s="201">
        <v>0</v>
      </c>
      <c r="U96" s="201">
        <v>50.08</v>
      </c>
      <c r="V96" s="201">
        <v>6.17</v>
      </c>
      <c r="W96" s="201">
        <v>12.7</v>
      </c>
      <c r="X96" s="201">
        <v>25.53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200.12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91.05</v>
      </c>
      <c r="M97" s="201">
        <v>17.07</v>
      </c>
      <c r="N97" s="201">
        <v>34.42</v>
      </c>
      <c r="O97" s="201">
        <v>0</v>
      </c>
      <c r="P97" s="201">
        <v>39.96</v>
      </c>
      <c r="Q97" s="201">
        <v>6.37</v>
      </c>
      <c r="R97" s="201">
        <v>6.12</v>
      </c>
      <c r="S97" s="201">
        <v>7.66</v>
      </c>
      <c r="T97" s="201">
        <v>0</v>
      </c>
      <c r="U97" s="201">
        <v>50.08</v>
      </c>
      <c r="V97" s="201">
        <v>6.17</v>
      </c>
      <c r="W97" s="201">
        <v>12.7</v>
      </c>
      <c r="X97" s="201">
        <v>25.53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200.12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</v>
      </c>
      <c r="L98" s="201">
        <v>91.05</v>
      </c>
      <c r="M98" s="201">
        <v>17.07</v>
      </c>
      <c r="N98" s="201">
        <v>34.42</v>
      </c>
      <c r="O98" s="201">
        <v>0</v>
      </c>
      <c r="P98" s="201">
        <v>39.96</v>
      </c>
      <c r="Q98" s="201">
        <v>6.37</v>
      </c>
      <c r="R98" s="201">
        <v>6.12</v>
      </c>
      <c r="S98" s="201">
        <v>7.66</v>
      </c>
      <c r="T98" s="201">
        <v>0</v>
      </c>
      <c r="U98" s="201">
        <v>50.08</v>
      </c>
      <c r="V98" s="201">
        <v>6.17</v>
      </c>
      <c r="W98" s="201">
        <v>12.7</v>
      </c>
      <c r="X98" s="201">
        <v>25.53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200.12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4.7500000000000003E-5</v>
      </c>
      <c r="E99">
        <f t="shared" si="0"/>
        <v>0</v>
      </c>
      <c r="F99">
        <f t="shared" si="0"/>
        <v>0</v>
      </c>
      <c r="G99">
        <f t="shared" si="0"/>
        <v>4.4999999999999996E-5</v>
      </c>
      <c r="H99">
        <f t="shared" si="0"/>
        <v>0</v>
      </c>
      <c r="I99">
        <f t="shared" si="0"/>
        <v>0</v>
      </c>
      <c r="J99">
        <f t="shared" si="0"/>
        <v>1.1999999999999999E-4</v>
      </c>
      <c r="K99">
        <f t="shared" si="0"/>
        <v>0.19382499999999983</v>
      </c>
      <c r="L99">
        <f t="shared" si="0"/>
        <v>1.0454650000000008</v>
      </c>
      <c r="M99">
        <f t="shared" si="0"/>
        <v>0.34928750000000058</v>
      </c>
      <c r="N99">
        <f t="shared" si="0"/>
        <v>0.82594000000000112</v>
      </c>
      <c r="O99">
        <f t="shared" si="0"/>
        <v>0</v>
      </c>
      <c r="P99">
        <f t="shared" si="0"/>
        <v>0.91925999999999908</v>
      </c>
      <c r="Q99">
        <f t="shared" si="0"/>
        <v>0.14468750000000011</v>
      </c>
      <c r="R99">
        <f t="shared" si="0"/>
        <v>0.14438750000000014</v>
      </c>
      <c r="S99">
        <f t="shared" si="0"/>
        <v>0.17460499999999968</v>
      </c>
      <c r="T99">
        <f t="shared" si="0"/>
        <v>0</v>
      </c>
      <c r="U99">
        <f t="shared" si="0"/>
        <v>1.3625425000000013</v>
      </c>
      <c r="V99">
        <f t="shared" si="0"/>
        <v>0.14111000000000001</v>
      </c>
      <c r="W99">
        <f t="shared" si="0"/>
        <v>0.32176749999999993</v>
      </c>
      <c r="X99">
        <f t="shared" si="0"/>
        <v>0.67233750000000081</v>
      </c>
      <c r="Y99">
        <f t="shared" si="0"/>
        <v>0</v>
      </c>
      <c r="Z99">
        <f t="shared" si="0"/>
        <v>0</v>
      </c>
      <c r="AA99">
        <f t="shared" si="0"/>
        <v>0.25808500000000018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0.71674499999999941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1.8303599999999998</v>
      </c>
      <c r="AN99">
        <f t="shared" si="0"/>
        <v>0</v>
      </c>
      <c r="AO99">
        <f t="shared" si="0"/>
        <v>0</v>
      </c>
      <c r="AP99">
        <f t="shared" si="0"/>
        <v>1.686162499999998</v>
      </c>
      <c r="AQ99">
        <f t="shared" si="0"/>
        <v>0.58027249999999986</v>
      </c>
      <c r="AR99">
        <f t="shared" si="0"/>
        <v>0.23178749999999992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0.08</v>
      </c>
      <c r="E3" s="201">
        <v>0</v>
      </c>
      <c r="F3" s="201">
        <v>0</v>
      </c>
      <c r="G3" s="201">
        <v>7.0000000000000007E-2</v>
      </c>
      <c r="H3" s="201">
        <v>0</v>
      </c>
      <c r="I3" s="201">
        <v>0</v>
      </c>
      <c r="J3" s="201">
        <v>0.2</v>
      </c>
      <c r="K3" s="201">
        <v>2.79</v>
      </c>
      <c r="L3" s="201">
        <v>1</v>
      </c>
      <c r="M3" s="201">
        <v>0.62</v>
      </c>
      <c r="N3" s="201">
        <v>2.79</v>
      </c>
      <c r="O3" s="201">
        <v>3.1</v>
      </c>
      <c r="P3" s="201">
        <v>4.3499999999999996</v>
      </c>
      <c r="Q3" s="201">
        <v>0.41</v>
      </c>
      <c r="R3" s="201">
        <v>0.62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2.0299999999999998</v>
      </c>
      <c r="AB3" s="201">
        <v>0</v>
      </c>
      <c r="AC3" s="201">
        <v>0</v>
      </c>
      <c r="AD3" s="201">
        <v>0</v>
      </c>
      <c r="AE3" s="201">
        <v>44.78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8.4600000000000009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3.65</v>
      </c>
      <c r="BA3" s="201">
        <v>1.1200000000000001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0</v>
      </c>
      <c r="M4" s="201">
        <v>0.63</v>
      </c>
      <c r="N4" s="201">
        <v>2.79</v>
      </c>
      <c r="O4" s="201">
        <v>3.1</v>
      </c>
      <c r="P4" s="201">
        <v>4.41</v>
      </c>
      <c r="Q4" s="201">
        <v>0.41</v>
      </c>
      <c r="R4" s="201">
        <v>0.62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2.0299999999999998</v>
      </c>
      <c r="AB4" s="201">
        <v>0</v>
      </c>
      <c r="AC4" s="201">
        <v>0</v>
      </c>
      <c r="AD4" s="201">
        <v>0</v>
      </c>
      <c r="AE4" s="201">
        <v>44.78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8.4600000000000009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2.4300000000000002</v>
      </c>
      <c r="BA4" s="201">
        <v>1.1200000000000001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0</v>
      </c>
      <c r="M5" s="201">
        <v>0.63</v>
      </c>
      <c r="N5" s="201">
        <v>2.79</v>
      </c>
      <c r="O5" s="201">
        <v>3.1</v>
      </c>
      <c r="P5" s="201">
        <v>4.47</v>
      </c>
      <c r="Q5" s="201">
        <v>0.41</v>
      </c>
      <c r="R5" s="201">
        <v>0.62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2.0299999999999998</v>
      </c>
      <c r="AB5" s="201">
        <v>0</v>
      </c>
      <c r="AC5" s="201">
        <v>0</v>
      </c>
      <c r="AD5" s="201">
        <v>0</v>
      </c>
      <c r="AE5" s="201">
        <v>44.78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8.4600000000000009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2.4300000000000002</v>
      </c>
      <c r="BA5" s="201">
        <v>1.1200000000000001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0</v>
      </c>
      <c r="M6" s="201">
        <v>0.63</v>
      </c>
      <c r="N6" s="201">
        <v>2.79</v>
      </c>
      <c r="O6" s="201">
        <v>3.1</v>
      </c>
      <c r="P6" s="201">
        <v>4.47</v>
      </c>
      <c r="Q6" s="201">
        <v>0.41</v>
      </c>
      <c r="R6" s="201">
        <v>0.62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2.0299999999999998</v>
      </c>
      <c r="AB6" s="201">
        <v>0</v>
      </c>
      <c r="AC6" s="201">
        <v>0</v>
      </c>
      <c r="AD6" s="201">
        <v>0</v>
      </c>
      <c r="AE6" s="201">
        <v>44.78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8.4600000000000009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1.22</v>
      </c>
      <c r="BA6" s="201">
        <v>1.1200000000000001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0</v>
      </c>
      <c r="M7" s="201">
        <v>0.63</v>
      </c>
      <c r="N7" s="201">
        <v>2.79</v>
      </c>
      <c r="O7" s="201">
        <v>3.1</v>
      </c>
      <c r="P7" s="201">
        <v>4.47</v>
      </c>
      <c r="Q7" s="201">
        <v>0.41</v>
      </c>
      <c r="R7" s="201">
        <v>0.62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2.0299999999999998</v>
      </c>
      <c r="AB7" s="201">
        <v>0</v>
      </c>
      <c r="AC7" s="201">
        <v>0</v>
      </c>
      <c r="AD7" s="201">
        <v>0</v>
      </c>
      <c r="AE7" s="201">
        <v>44.78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8.4600000000000009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1.1200000000000001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0</v>
      </c>
      <c r="M8" s="201">
        <v>0.63</v>
      </c>
      <c r="N8" s="201">
        <v>2.79</v>
      </c>
      <c r="O8" s="201">
        <v>3.1</v>
      </c>
      <c r="P8" s="201">
        <v>4.47</v>
      </c>
      <c r="Q8" s="201">
        <v>0.41</v>
      </c>
      <c r="R8" s="201">
        <v>0.62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2.0299999999999998</v>
      </c>
      <c r="AB8" s="201">
        <v>0</v>
      </c>
      <c r="AC8" s="201">
        <v>0</v>
      </c>
      <c r="AD8" s="201">
        <v>0</v>
      </c>
      <c r="AE8" s="201">
        <v>44.78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8.4600000000000009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1.1200000000000001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0</v>
      </c>
      <c r="M9" s="201">
        <v>0.63</v>
      </c>
      <c r="N9" s="201">
        <v>2.79</v>
      </c>
      <c r="O9" s="201">
        <v>3.1</v>
      </c>
      <c r="P9" s="201">
        <v>4.47</v>
      </c>
      <c r="Q9" s="201">
        <v>0.41</v>
      </c>
      <c r="R9" s="201">
        <v>0.62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2.0299999999999998</v>
      </c>
      <c r="AB9" s="201">
        <v>0</v>
      </c>
      <c r="AC9" s="201">
        <v>0</v>
      </c>
      <c r="AD9" s="201">
        <v>0</v>
      </c>
      <c r="AE9" s="201">
        <v>44.78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8.4600000000000009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1.1200000000000001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0</v>
      </c>
      <c r="M10" s="201">
        <v>0.63</v>
      </c>
      <c r="N10" s="201">
        <v>2.79</v>
      </c>
      <c r="O10" s="201">
        <v>3.1</v>
      </c>
      <c r="P10" s="201">
        <v>4.47</v>
      </c>
      <c r="Q10" s="201">
        <v>0.41</v>
      </c>
      <c r="R10" s="201">
        <v>0.62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2.0299999999999998</v>
      </c>
      <c r="AB10" s="201">
        <v>0</v>
      </c>
      <c r="AC10" s="201">
        <v>0</v>
      </c>
      <c r="AD10" s="201">
        <v>0</v>
      </c>
      <c r="AE10" s="201">
        <v>44.78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8.4600000000000009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1.1200000000000001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</v>
      </c>
      <c r="L11" s="201">
        <v>1</v>
      </c>
      <c r="M11" s="201">
        <v>0.63</v>
      </c>
      <c r="N11" s="201">
        <v>2.79</v>
      </c>
      <c r="O11" s="201">
        <v>3.1</v>
      </c>
      <c r="P11" s="201">
        <v>4.47</v>
      </c>
      <c r="Q11" s="201">
        <v>0.36</v>
      </c>
      <c r="R11" s="201">
        <v>0.62</v>
      </c>
      <c r="S11" s="201">
        <v>0.54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2.0299999999999998</v>
      </c>
      <c r="AB11" s="201">
        <v>0</v>
      </c>
      <c r="AC11" s="201">
        <v>0</v>
      </c>
      <c r="AD11" s="201">
        <v>0</v>
      </c>
      <c r="AE11" s="201">
        <v>44.78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8.4600000000000009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1.1200000000000001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0</v>
      </c>
      <c r="M12" s="201">
        <v>0.63</v>
      </c>
      <c r="N12" s="201">
        <v>2.79</v>
      </c>
      <c r="O12" s="201">
        <v>3.1</v>
      </c>
      <c r="P12" s="201">
        <v>4.47</v>
      </c>
      <c r="Q12" s="201">
        <v>0.41</v>
      </c>
      <c r="R12" s="201">
        <v>0.54</v>
      </c>
      <c r="S12" s="201">
        <v>0.63</v>
      </c>
      <c r="T12" s="201">
        <v>0.75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2.0299999999999998</v>
      </c>
      <c r="AB12" s="201">
        <v>0</v>
      </c>
      <c r="AC12" s="201">
        <v>0</v>
      </c>
      <c r="AD12" s="201">
        <v>0</v>
      </c>
      <c r="AE12" s="201">
        <v>44.78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8.4600000000000009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1.1200000000000001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0</v>
      </c>
      <c r="M13" s="201">
        <v>1.37</v>
      </c>
      <c r="N13" s="201">
        <v>2.79</v>
      </c>
      <c r="O13" s="201">
        <v>3.1</v>
      </c>
      <c r="P13" s="201">
        <v>4.47</v>
      </c>
      <c r="Q13" s="201">
        <v>0.41</v>
      </c>
      <c r="R13" s="201">
        <v>0.54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2.0299999999999998</v>
      </c>
      <c r="AB13" s="201">
        <v>0</v>
      </c>
      <c r="AC13" s="201">
        <v>0</v>
      </c>
      <c r="AD13" s="201">
        <v>0</v>
      </c>
      <c r="AE13" s="201">
        <v>44.78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8.33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1.1200000000000001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0</v>
      </c>
      <c r="M14" s="201">
        <v>1.37</v>
      </c>
      <c r="N14" s="201">
        <v>2.79</v>
      </c>
      <c r="O14" s="201">
        <v>3.1</v>
      </c>
      <c r="P14" s="201">
        <v>4.47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2.0299999999999998</v>
      </c>
      <c r="AB14" s="201">
        <v>0</v>
      </c>
      <c r="AC14" s="201">
        <v>0</v>
      </c>
      <c r="AD14" s="201">
        <v>0</v>
      </c>
      <c r="AE14" s="201">
        <v>44.78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8.33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1.1200000000000001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0</v>
      </c>
      <c r="M15" s="201">
        <v>1.33</v>
      </c>
      <c r="N15" s="201">
        <v>2.79</v>
      </c>
      <c r="O15" s="201">
        <v>3.1</v>
      </c>
      <c r="P15" s="201">
        <v>4.46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2.0299999999999998</v>
      </c>
      <c r="AB15" s="201">
        <v>0</v>
      </c>
      <c r="AC15" s="201">
        <v>0</v>
      </c>
      <c r="AD15" s="201">
        <v>0</v>
      </c>
      <c r="AE15" s="201">
        <v>44.78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3.87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1.1200000000000001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0</v>
      </c>
      <c r="M16" s="201">
        <v>1.33</v>
      </c>
      <c r="N16" s="201">
        <v>2.79</v>
      </c>
      <c r="O16" s="201">
        <v>3.1</v>
      </c>
      <c r="P16" s="201">
        <v>4.46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2.0299999999999998</v>
      </c>
      <c r="AB16" s="201">
        <v>0</v>
      </c>
      <c r="AC16" s="201">
        <v>0</v>
      </c>
      <c r="AD16" s="201">
        <v>0</v>
      </c>
      <c r="AE16" s="201">
        <v>44.78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3.87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1.1200000000000001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0</v>
      </c>
      <c r="M17" s="201">
        <v>1.33</v>
      </c>
      <c r="N17" s="201">
        <v>2.79</v>
      </c>
      <c r="O17" s="201">
        <v>3.1</v>
      </c>
      <c r="P17" s="201">
        <v>4.8899999999999997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2.0299999999999998</v>
      </c>
      <c r="AB17" s="201">
        <v>0</v>
      </c>
      <c r="AC17" s="201">
        <v>0</v>
      </c>
      <c r="AD17" s="201">
        <v>0</v>
      </c>
      <c r="AE17" s="201">
        <v>44.78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3.87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1.1200000000000001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0</v>
      </c>
      <c r="M18" s="201">
        <v>1.33</v>
      </c>
      <c r="N18" s="201">
        <v>2.79</v>
      </c>
      <c r="O18" s="201">
        <v>3.1</v>
      </c>
      <c r="P18" s="201">
        <v>4.91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2.0299999999999998</v>
      </c>
      <c r="AB18" s="201">
        <v>0</v>
      </c>
      <c r="AC18" s="201">
        <v>0</v>
      </c>
      <c r="AD18" s="201">
        <v>0</v>
      </c>
      <c r="AE18" s="201">
        <v>44.78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3.87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1.1200000000000001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0</v>
      </c>
      <c r="M19" s="201">
        <v>1.33</v>
      </c>
      <c r="N19" s="201">
        <v>2.79</v>
      </c>
      <c r="O19" s="201">
        <v>3.1</v>
      </c>
      <c r="P19" s="201">
        <v>4.97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2.0299999999999998</v>
      </c>
      <c r="AB19" s="201">
        <v>0</v>
      </c>
      <c r="AC19" s="201">
        <v>0</v>
      </c>
      <c r="AD19" s="201">
        <v>0</v>
      </c>
      <c r="AE19" s="201">
        <v>45.54</v>
      </c>
      <c r="AF19" s="201">
        <v>0</v>
      </c>
      <c r="AG19" s="201">
        <v>0</v>
      </c>
      <c r="AH19" s="201">
        <v>0</v>
      </c>
      <c r="AI19" s="201">
        <v>13.9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3.87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1.1200000000000001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0</v>
      </c>
      <c r="M20" s="201">
        <v>1.33</v>
      </c>
      <c r="N20" s="201">
        <v>2.79</v>
      </c>
      <c r="O20" s="201">
        <v>3.1</v>
      </c>
      <c r="P20" s="201">
        <v>4.97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2.0299999999999998</v>
      </c>
      <c r="AB20" s="201">
        <v>0</v>
      </c>
      <c r="AC20" s="201">
        <v>0</v>
      </c>
      <c r="AD20" s="201">
        <v>0</v>
      </c>
      <c r="AE20" s="201">
        <v>45.54</v>
      </c>
      <c r="AF20" s="201">
        <v>0</v>
      </c>
      <c r="AG20" s="201">
        <v>0</v>
      </c>
      <c r="AH20" s="201">
        <v>0</v>
      </c>
      <c r="AI20" s="201">
        <v>13.9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3.87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1.1200000000000001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2.89</v>
      </c>
      <c r="L21" s="201">
        <v>0</v>
      </c>
      <c r="M21" s="201">
        <v>1.33</v>
      </c>
      <c r="N21" s="201">
        <v>2.79</v>
      </c>
      <c r="O21" s="201">
        <v>3.1</v>
      </c>
      <c r="P21" s="201">
        <v>4.97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2.0299999999999998</v>
      </c>
      <c r="AB21" s="201">
        <v>0</v>
      </c>
      <c r="AC21" s="201">
        <v>0</v>
      </c>
      <c r="AD21" s="201">
        <v>0</v>
      </c>
      <c r="AE21" s="201">
        <v>45.54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3.87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1.58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0</v>
      </c>
      <c r="M22" s="201">
        <v>1.33</v>
      </c>
      <c r="N22" s="201">
        <v>2.79</v>
      </c>
      <c r="O22" s="201">
        <v>3.1</v>
      </c>
      <c r="P22" s="201">
        <v>4.97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2.0299999999999998</v>
      </c>
      <c r="AB22" s="201">
        <v>0</v>
      </c>
      <c r="AC22" s="201">
        <v>0</v>
      </c>
      <c r="AD22" s="201">
        <v>0</v>
      </c>
      <c r="AE22" s="201">
        <v>45.54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3.87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1.58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0</v>
      </c>
      <c r="M23" s="201">
        <v>1.33</v>
      </c>
      <c r="N23" s="201">
        <v>2.79</v>
      </c>
      <c r="O23" s="201">
        <v>3.1</v>
      </c>
      <c r="P23" s="201">
        <v>4.97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2.0299999999999998</v>
      </c>
      <c r="AB23" s="201">
        <v>0</v>
      </c>
      <c r="AC23" s="201">
        <v>0</v>
      </c>
      <c r="AD23" s="201">
        <v>0</v>
      </c>
      <c r="AE23" s="201">
        <v>45.54</v>
      </c>
      <c r="AF23" s="201">
        <v>0</v>
      </c>
      <c r="AG23" s="201">
        <v>0</v>
      </c>
      <c r="AH23" s="201">
        <v>0</v>
      </c>
      <c r="AI23" s="201">
        <v>10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3.87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0.98</v>
      </c>
      <c r="BA23" s="201">
        <v>1.61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0</v>
      </c>
      <c r="M24" s="201">
        <v>1.33</v>
      </c>
      <c r="N24" s="201">
        <v>2.79</v>
      </c>
      <c r="O24" s="201">
        <v>3.1</v>
      </c>
      <c r="P24" s="201">
        <v>4.97</v>
      </c>
      <c r="Q24" s="201">
        <v>0.41</v>
      </c>
      <c r="R24" s="201">
        <v>0.64</v>
      </c>
      <c r="S24" s="201">
        <v>0.65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2.0299999999999998</v>
      </c>
      <c r="AB24" s="201">
        <v>0</v>
      </c>
      <c r="AC24" s="201">
        <v>0</v>
      </c>
      <c r="AD24" s="201">
        <v>0</v>
      </c>
      <c r="AE24" s="201">
        <v>45.54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3.87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1.22</v>
      </c>
      <c r="BA24" s="201">
        <v>1.67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0</v>
      </c>
      <c r="M25" s="201">
        <v>1.33</v>
      </c>
      <c r="N25" s="201">
        <v>2.79</v>
      </c>
      <c r="O25" s="201">
        <v>3.1</v>
      </c>
      <c r="P25" s="201">
        <v>4.97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2.0299999999999998</v>
      </c>
      <c r="AB25" s="201">
        <v>0</v>
      </c>
      <c r="AC25" s="201">
        <v>0</v>
      </c>
      <c r="AD25" s="201">
        <v>0</v>
      </c>
      <c r="AE25" s="201">
        <v>45.54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3.87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1.22</v>
      </c>
      <c r="BA25" s="201">
        <v>1.96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0</v>
      </c>
      <c r="M26" s="201">
        <v>1.33</v>
      </c>
      <c r="N26" s="201">
        <v>2.79</v>
      </c>
      <c r="O26" s="201">
        <v>3.1</v>
      </c>
      <c r="P26" s="201">
        <v>4.97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2.0299999999999998</v>
      </c>
      <c r="AB26" s="201">
        <v>0</v>
      </c>
      <c r="AC26" s="201">
        <v>0</v>
      </c>
      <c r="AD26" s="201">
        <v>0</v>
      </c>
      <c r="AE26" s="201">
        <v>45.54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3.87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2.4300000000000002</v>
      </c>
      <c r="BA26" s="201">
        <v>1.96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0</v>
      </c>
      <c r="M27" s="201">
        <v>1.33</v>
      </c>
      <c r="N27" s="201">
        <v>2.79</v>
      </c>
      <c r="O27" s="201">
        <v>3.1</v>
      </c>
      <c r="P27" s="201">
        <v>4.8099999999999996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2.0299999999999998</v>
      </c>
      <c r="AB27" s="201">
        <v>0</v>
      </c>
      <c r="AC27" s="201">
        <v>0</v>
      </c>
      <c r="AD27" s="201">
        <v>0</v>
      </c>
      <c r="AE27" s="201">
        <v>45.54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3.87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2.4300000000000002</v>
      </c>
      <c r="BA27" s="201">
        <v>2.39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</v>
      </c>
      <c r="L28" s="201">
        <v>0</v>
      </c>
      <c r="M28" s="201">
        <v>1.33</v>
      </c>
      <c r="N28" s="201">
        <v>2.79</v>
      </c>
      <c r="O28" s="201">
        <v>3.1</v>
      </c>
      <c r="P28" s="201">
        <v>4.8099999999999996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2.0299999999999998</v>
      </c>
      <c r="AB28" s="201">
        <v>0</v>
      </c>
      <c r="AC28" s="201">
        <v>0</v>
      </c>
      <c r="AD28" s="201">
        <v>0</v>
      </c>
      <c r="AE28" s="201">
        <v>45.54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3.87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3.65</v>
      </c>
      <c r="BA28" s="201">
        <v>2.39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0</v>
      </c>
      <c r="M29" s="201">
        <v>1.33</v>
      </c>
      <c r="N29" s="201">
        <v>2.79</v>
      </c>
      <c r="O29" s="201">
        <v>3.1</v>
      </c>
      <c r="P29" s="201">
        <v>4.8099999999999996</v>
      </c>
      <c r="Q29" s="201">
        <v>0.41</v>
      </c>
      <c r="R29" s="201">
        <v>0.64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2.0299999999999998</v>
      </c>
      <c r="AB29" s="201">
        <v>0</v>
      </c>
      <c r="AC29" s="201">
        <v>0</v>
      </c>
      <c r="AD29" s="201">
        <v>0</v>
      </c>
      <c r="AE29" s="201">
        <v>45.54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3.87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3.65</v>
      </c>
      <c r="BA29" s="201">
        <v>2.39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0</v>
      </c>
      <c r="M30" s="201">
        <v>1.33</v>
      </c>
      <c r="N30" s="201">
        <v>2.79</v>
      </c>
      <c r="O30" s="201">
        <v>3.1</v>
      </c>
      <c r="P30" s="201">
        <v>4.8099999999999996</v>
      </c>
      <c r="Q30" s="201">
        <v>0.41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2.0299999999999998</v>
      </c>
      <c r="AB30" s="201">
        <v>0</v>
      </c>
      <c r="AC30" s="201">
        <v>0</v>
      </c>
      <c r="AD30" s="201">
        <v>0</v>
      </c>
      <c r="AE30" s="201">
        <v>45.54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3.87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3.65</v>
      </c>
      <c r="BA30" s="201">
        <v>2.39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0</v>
      </c>
      <c r="M31" s="201">
        <v>1.33</v>
      </c>
      <c r="N31" s="201">
        <v>2.79</v>
      </c>
      <c r="O31" s="201">
        <v>3.1</v>
      </c>
      <c r="P31" s="201">
        <v>4.8099999999999996</v>
      </c>
      <c r="Q31" s="201">
        <v>0.41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2.0299999999999998</v>
      </c>
      <c r="AB31" s="201">
        <v>0</v>
      </c>
      <c r="AC31" s="201">
        <v>0</v>
      </c>
      <c r="AD31" s="201">
        <v>0</v>
      </c>
      <c r="AE31" s="201">
        <v>44.78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3.65</v>
      </c>
      <c r="BA31" s="201">
        <v>2.39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</v>
      </c>
      <c r="L32" s="201">
        <v>0</v>
      </c>
      <c r="M32" s="201">
        <v>1.33</v>
      </c>
      <c r="N32" s="201">
        <v>2.79</v>
      </c>
      <c r="O32" s="201">
        <v>3.1</v>
      </c>
      <c r="P32" s="201">
        <v>4.8099999999999996</v>
      </c>
      <c r="Q32" s="201">
        <v>0.41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2.0299999999999998</v>
      </c>
      <c r="AB32" s="201">
        <v>0</v>
      </c>
      <c r="AC32" s="201">
        <v>0</v>
      </c>
      <c r="AD32" s="201">
        <v>0</v>
      </c>
      <c r="AE32" s="201">
        <v>44.78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2.4300000000000002</v>
      </c>
      <c r="BA32" s="201">
        <v>2.39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</v>
      </c>
      <c r="L33" s="201">
        <v>0</v>
      </c>
      <c r="M33" s="201">
        <v>1.33</v>
      </c>
      <c r="N33" s="201">
        <v>2.79</v>
      </c>
      <c r="O33" s="201">
        <v>3.1</v>
      </c>
      <c r="P33" s="201">
        <v>4.8099999999999996</v>
      </c>
      <c r="Q33" s="201">
        <v>0.41</v>
      </c>
      <c r="R33" s="201">
        <v>0.64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2.0299999999999998</v>
      </c>
      <c r="AB33" s="201">
        <v>0</v>
      </c>
      <c r="AC33" s="201">
        <v>0</v>
      </c>
      <c r="AD33" s="201">
        <v>0</v>
      </c>
      <c r="AE33" s="201">
        <v>44.78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8.18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2.4300000000000002</v>
      </c>
      <c r="BA33" s="201">
        <v>2.39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</v>
      </c>
      <c r="L34" s="201">
        <v>0</v>
      </c>
      <c r="M34" s="201">
        <v>1.33</v>
      </c>
      <c r="N34" s="201">
        <v>2.79</v>
      </c>
      <c r="O34" s="201">
        <v>3.1</v>
      </c>
      <c r="P34" s="201">
        <v>4.8099999999999996</v>
      </c>
      <c r="Q34" s="201">
        <v>0.41</v>
      </c>
      <c r="R34" s="201">
        <v>0.64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2.0299999999999998</v>
      </c>
      <c r="AB34" s="201">
        <v>0</v>
      </c>
      <c r="AC34" s="201">
        <v>0</v>
      </c>
      <c r="AD34" s="201">
        <v>0</v>
      </c>
      <c r="AE34" s="201">
        <v>45.54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8.18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1.22</v>
      </c>
      <c r="BA34" s="201">
        <v>2.39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</v>
      </c>
      <c r="L35" s="201">
        <v>0</v>
      </c>
      <c r="M35" s="201">
        <v>1.33</v>
      </c>
      <c r="N35" s="201">
        <v>2.79</v>
      </c>
      <c r="O35" s="201">
        <v>3.1</v>
      </c>
      <c r="P35" s="201">
        <v>4.8099999999999996</v>
      </c>
      <c r="Q35" s="201">
        <v>0.41</v>
      </c>
      <c r="R35" s="201">
        <v>0.64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2.0299999999999998</v>
      </c>
      <c r="AB35" s="201">
        <v>0</v>
      </c>
      <c r="AC35" s="201">
        <v>0</v>
      </c>
      <c r="AD35" s="201">
        <v>0</v>
      </c>
      <c r="AE35" s="201">
        <v>45.54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8.18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2.39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</v>
      </c>
      <c r="L36" s="201">
        <v>0</v>
      </c>
      <c r="M36" s="201">
        <v>1.33</v>
      </c>
      <c r="N36" s="201">
        <v>2.79</v>
      </c>
      <c r="O36" s="201">
        <v>3.1</v>
      </c>
      <c r="P36" s="201">
        <v>4.8099999999999996</v>
      </c>
      <c r="Q36" s="201">
        <v>0.41</v>
      </c>
      <c r="R36" s="201">
        <v>0.64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2.0299999999999998</v>
      </c>
      <c r="AB36" s="201">
        <v>0</v>
      </c>
      <c r="AC36" s="201">
        <v>0</v>
      </c>
      <c r="AD36" s="201">
        <v>0</v>
      </c>
      <c r="AE36" s="201">
        <v>45.54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8.18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2.39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</v>
      </c>
      <c r="L37" s="201">
        <v>0</v>
      </c>
      <c r="M37" s="201">
        <v>1.33</v>
      </c>
      <c r="N37" s="201">
        <v>2.79</v>
      </c>
      <c r="O37" s="201">
        <v>3.1</v>
      </c>
      <c r="P37" s="201">
        <v>4.8099999999999996</v>
      </c>
      <c r="Q37" s="201">
        <v>0.41</v>
      </c>
      <c r="R37" s="201">
        <v>0.64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2.0299999999999998</v>
      </c>
      <c r="AB37" s="201">
        <v>0</v>
      </c>
      <c r="AC37" s="201">
        <v>0</v>
      </c>
      <c r="AD37" s="201">
        <v>0</v>
      </c>
      <c r="AE37" s="201">
        <v>45.54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8.18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2.39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</v>
      </c>
      <c r="L38" s="201">
        <v>0</v>
      </c>
      <c r="M38" s="201">
        <v>1.33</v>
      </c>
      <c r="N38" s="201">
        <v>2.79</v>
      </c>
      <c r="O38" s="201">
        <v>3.1</v>
      </c>
      <c r="P38" s="201">
        <v>4.8099999999999996</v>
      </c>
      <c r="Q38" s="201">
        <v>0.41</v>
      </c>
      <c r="R38" s="201">
        <v>0.64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2.0299999999999998</v>
      </c>
      <c r="AB38" s="201">
        <v>0</v>
      </c>
      <c r="AC38" s="201">
        <v>0</v>
      </c>
      <c r="AD38" s="201">
        <v>0</v>
      </c>
      <c r="AE38" s="201">
        <v>45.54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8.18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2.39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</v>
      </c>
      <c r="L39" s="201">
        <v>0</v>
      </c>
      <c r="M39" s="201">
        <v>1.33</v>
      </c>
      <c r="N39" s="201">
        <v>2.79</v>
      </c>
      <c r="O39" s="201">
        <v>3</v>
      </c>
      <c r="P39" s="201">
        <v>4.8099999999999996</v>
      </c>
      <c r="Q39" s="201">
        <v>0.41</v>
      </c>
      <c r="R39" s="201">
        <v>0.64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2.0299999999999998</v>
      </c>
      <c r="AB39" s="201">
        <v>0</v>
      </c>
      <c r="AC39" s="201">
        <v>0</v>
      </c>
      <c r="AD39" s="201">
        <v>0</v>
      </c>
      <c r="AE39" s="201">
        <v>45.54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8.18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2.39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</v>
      </c>
      <c r="L40" s="201">
        <v>0</v>
      </c>
      <c r="M40" s="201">
        <v>1.33</v>
      </c>
      <c r="N40" s="201">
        <v>2.79</v>
      </c>
      <c r="O40" s="201">
        <v>3.1</v>
      </c>
      <c r="P40" s="201">
        <v>4.8099999999999996</v>
      </c>
      <c r="Q40" s="201">
        <v>0.41</v>
      </c>
      <c r="R40" s="201">
        <v>0.64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2.0299999999999998</v>
      </c>
      <c r="AB40" s="201">
        <v>0</v>
      </c>
      <c r="AC40" s="201">
        <v>0</v>
      </c>
      <c r="AD40" s="201">
        <v>0</v>
      </c>
      <c r="AE40" s="201">
        <v>45.54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8.18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2.39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</v>
      </c>
      <c r="L41" s="201">
        <v>0</v>
      </c>
      <c r="M41" s="201">
        <v>1.29</v>
      </c>
      <c r="N41" s="201">
        <v>2.74</v>
      </c>
      <c r="O41" s="201">
        <v>3.1</v>
      </c>
      <c r="P41" s="201">
        <v>4.8099999999999996</v>
      </c>
      <c r="Q41" s="201">
        <v>0.41</v>
      </c>
      <c r="R41" s="201">
        <v>0.64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2.0299999999999998</v>
      </c>
      <c r="AB41" s="201">
        <v>0</v>
      </c>
      <c r="AC41" s="201">
        <v>0</v>
      </c>
      <c r="AD41" s="201">
        <v>0</v>
      </c>
      <c r="AE41" s="201">
        <v>45.54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8.18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2.39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</v>
      </c>
      <c r="L42" s="201">
        <v>0</v>
      </c>
      <c r="M42" s="201">
        <v>1.33</v>
      </c>
      <c r="N42" s="201">
        <v>2.79</v>
      </c>
      <c r="O42" s="201">
        <v>3.1</v>
      </c>
      <c r="P42" s="201">
        <v>4.8099999999999996</v>
      </c>
      <c r="Q42" s="201">
        <v>0.41</v>
      </c>
      <c r="R42" s="201">
        <v>0.64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2.0299999999999998</v>
      </c>
      <c r="AB42" s="201">
        <v>0</v>
      </c>
      <c r="AC42" s="201">
        <v>0</v>
      </c>
      <c r="AD42" s="201">
        <v>0</v>
      </c>
      <c r="AE42" s="201">
        <v>45.54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8.18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2.39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</v>
      </c>
      <c r="L43" s="201">
        <v>0</v>
      </c>
      <c r="M43" s="201">
        <v>1.33</v>
      </c>
      <c r="N43" s="201">
        <v>2.79</v>
      </c>
      <c r="O43" s="201">
        <v>3.1</v>
      </c>
      <c r="P43" s="201">
        <v>4.8099999999999996</v>
      </c>
      <c r="Q43" s="201">
        <v>0.41</v>
      </c>
      <c r="R43" s="201">
        <v>0.64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2.0299999999999998</v>
      </c>
      <c r="AB43" s="201">
        <v>0</v>
      </c>
      <c r="AC43" s="201">
        <v>0</v>
      </c>
      <c r="AD43" s="201">
        <v>0</v>
      </c>
      <c r="AE43" s="201">
        <v>43.77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8.18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2.15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</v>
      </c>
      <c r="L44" s="201">
        <v>0</v>
      </c>
      <c r="M44" s="201">
        <v>1.33</v>
      </c>
      <c r="N44" s="201">
        <v>2.79</v>
      </c>
      <c r="O44" s="201">
        <v>3.1</v>
      </c>
      <c r="P44" s="201">
        <v>4.8099999999999996</v>
      </c>
      <c r="Q44" s="201">
        <v>0.41</v>
      </c>
      <c r="R44" s="201">
        <v>0.64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2.0299999999999998</v>
      </c>
      <c r="AB44" s="201">
        <v>0</v>
      </c>
      <c r="AC44" s="201">
        <v>0</v>
      </c>
      <c r="AD44" s="201">
        <v>0</v>
      </c>
      <c r="AE44" s="201">
        <v>43.77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8.18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2.15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</v>
      </c>
      <c r="L45" s="201">
        <v>0</v>
      </c>
      <c r="M45" s="201">
        <v>1.33</v>
      </c>
      <c r="N45" s="201">
        <v>2.79</v>
      </c>
      <c r="O45" s="201">
        <v>3.1</v>
      </c>
      <c r="P45" s="201">
        <v>4.8099999999999996</v>
      </c>
      <c r="Q45" s="201">
        <v>0.41</v>
      </c>
      <c r="R45" s="201">
        <v>0.64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2.0299999999999998</v>
      </c>
      <c r="AB45" s="201">
        <v>0</v>
      </c>
      <c r="AC45" s="201">
        <v>0</v>
      </c>
      <c r="AD45" s="201">
        <v>0</v>
      </c>
      <c r="AE45" s="201">
        <v>43.77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8.18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2.15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</v>
      </c>
      <c r="L46" s="201">
        <v>0</v>
      </c>
      <c r="M46" s="201">
        <v>1.33</v>
      </c>
      <c r="N46" s="201">
        <v>2.79</v>
      </c>
      <c r="O46" s="201">
        <v>3.1</v>
      </c>
      <c r="P46" s="201">
        <v>4.8099999999999996</v>
      </c>
      <c r="Q46" s="201">
        <v>0.41</v>
      </c>
      <c r="R46" s="201">
        <v>0.64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2.0299999999999998</v>
      </c>
      <c r="AB46" s="201">
        <v>0</v>
      </c>
      <c r="AC46" s="201">
        <v>0</v>
      </c>
      <c r="AD46" s="201">
        <v>0</v>
      </c>
      <c r="AE46" s="201">
        <v>43.77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8.18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2.15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</v>
      </c>
      <c r="L47" s="201">
        <v>1</v>
      </c>
      <c r="M47" s="201">
        <v>1.33</v>
      </c>
      <c r="N47" s="201">
        <v>2.79</v>
      </c>
      <c r="O47" s="201">
        <v>3.1</v>
      </c>
      <c r="P47" s="201">
        <v>4.8099999999999996</v>
      </c>
      <c r="Q47" s="201">
        <v>0.41</v>
      </c>
      <c r="R47" s="201">
        <v>0.64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2.0299999999999998</v>
      </c>
      <c r="AB47" s="201">
        <v>0</v>
      </c>
      <c r="AC47" s="201">
        <v>0</v>
      </c>
      <c r="AD47" s="201">
        <v>0</v>
      </c>
      <c r="AE47" s="201">
        <v>42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8.18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2.15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</v>
      </c>
      <c r="L48" s="201">
        <v>1</v>
      </c>
      <c r="M48" s="201">
        <v>1.33</v>
      </c>
      <c r="N48" s="201">
        <v>2.79</v>
      </c>
      <c r="O48" s="201">
        <v>3.1</v>
      </c>
      <c r="P48" s="201">
        <v>4.8099999999999996</v>
      </c>
      <c r="Q48" s="201">
        <v>0.41</v>
      </c>
      <c r="R48" s="201">
        <v>0.64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2.0299999999999998</v>
      </c>
      <c r="AB48" s="201">
        <v>0</v>
      </c>
      <c r="AC48" s="201">
        <v>0</v>
      </c>
      <c r="AD48" s="201">
        <v>0</v>
      </c>
      <c r="AE48" s="201">
        <v>42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8.18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2.15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1</v>
      </c>
      <c r="M49" s="201">
        <v>1.33</v>
      </c>
      <c r="N49" s="201">
        <v>2.79</v>
      </c>
      <c r="O49" s="201">
        <v>3.1</v>
      </c>
      <c r="P49" s="201">
        <v>4.8099999999999996</v>
      </c>
      <c r="Q49" s="201">
        <v>0.41</v>
      </c>
      <c r="R49" s="201">
        <v>0.64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2.0299999999999998</v>
      </c>
      <c r="AB49" s="201">
        <v>0</v>
      </c>
      <c r="AC49" s="201">
        <v>0</v>
      </c>
      <c r="AD49" s="201">
        <v>0</v>
      </c>
      <c r="AE49" s="201">
        <v>42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8.18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2.15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1</v>
      </c>
      <c r="M50" s="201">
        <v>1.33</v>
      </c>
      <c r="N50" s="201">
        <v>2.79</v>
      </c>
      <c r="O50" s="201">
        <v>3.1</v>
      </c>
      <c r="P50" s="201">
        <v>4.8099999999999996</v>
      </c>
      <c r="Q50" s="201">
        <v>0.41</v>
      </c>
      <c r="R50" s="201">
        <v>0.64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2.0299999999999998</v>
      </c>
      <c r="AB50" s="201">
        <v>0</v>
      </c>
      <c r="AC50" s="201">
        <v>0</v>
      </c>
      <c r="AD50" s="201">
        <v>0</v>
      </c>
      <c r="AE50" s="201">
        <v>42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8.18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2.15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1</v>
      </c>
      <c r="M51" s="201">
        <v>1.33</v>
      </c>
      <c r="N51" s="201">
        <v>2.79</v>
      </c>
      <c r="O51" s="201">
        <v>3.1</v>
      </c>
      <c r="P51" s="201">
        <v>4.8099999999999996</v>
      </c>
      <c r="Q51" s="201">
        <v>0.41</v>
      </c>
      <c r="R51" s="201">
        <v>0.64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2.0299999999999998</v>
      </c>
      <c r="AB51" s="201">
        <v>0</v>
      </c>
      <c r="AC51" s="201">
        <v>0</v>
      </c>
      <c r="AD51" s="201">
        <v>0</v>
      </c>
      <c r="AE51" s="201">
        <v>40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8.18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1.61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1</v>
      </c>
      <c r="M52" s="201">
        <v>1.33</v>
      </c>
      <c r="N52" s="201">
        <v>2.79</v>
      </c>
      <c r="O52" s="201">
        <v>3.1</v>
      </c>
      <c r="P52" s="201">
        <v>4.8099999999999996</v>
      </c>
      <c r="Q52" s="201">
        <v>0.41</v>
      </c>
      <c r="R52" s="201">
        <v>0.64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2.0299999999999998</v>
      </c>
      <c r="AB52" s="201">
        <v>0</v>
      </c>
      <c r="AC52" s="201">
        <v>0</v>
      </c>
      <c r="AD52" s="201">
        <v>0</v>
      </c>
      <c r="AE52" s="201">
        <v>40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8.18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1.17</v>
      </c>
      <c r="BA52" s="201">
        <v>1.08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0.97</v>
      </c>
      <c r="M53" s="201">
        <v>1.33</v>
      </c>
      <c r="N53" s="201">
        <v>2.79</v>
      </c>
      <c r="O53" s="201">
        <v>3.1</v>
      </c>
      <c r="P53" s="201">
        <v>4.8099999999999996</v>
      </c>
      <c r="Q53" s="201">
        <v>0.41</v>
      </c>
      <c r="R53" s="201">
        <v>0.64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2.0299999999999998</v>
      </c>
      <c r="AB53" s="201">
        <v>0</v>
      </c>
      <c r="AC53" s="201">
        <v>0</v>
      </c>
      <c r="AD53" s="201">
        <v>0</v>
      </c>
      <c r="AE53" s="201">
        <v>40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8.18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1.17</v>
      </c>
      <c r="BA53" s="201">
        <v>1.08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0.97</v>
      </c>
      <c r="M54" s="201">
        <v>1.33</v>
      </c>
      <c r="N54" s="201">
        <v>2.79</v>
      </c>
      <c r="O54" s="201">
        <v>3.1</v>
      </c>
      <c r="P54" s="201">
        <v>4.8099999999999996</v>
      </c>
      <c r="Q54" s="201">
        <v>0.41</v>
      </c>
      <c r="R54" s="201">
        <v>0.64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2.0299999999999998</v>
      </c>
      <c r="AB54" s="201">
        <v>0</v>
      </c>
      <c r="AC54" s="201">
        <v>0</v>
      </c>
      <c r="AD54" s="201">
        <v>0</v>
      </c>
      <c r="AE54" s="201">
        <v>40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8.18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1.17</v>
      </c>
      <c r="BA54" s="201">
        <v>1.08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0.97</v>
      </c>
      <c r="M55" s="201">
        <v>1.33</v>
      </c>
      <c r="N55" s="201">
        <v>2.79</v>
      </c>
      <c r="O55" s="201">
        <v>3.1</v>
      </c>
      <c r="P55" s="201">
        <v>4.8099999999999996</v>
      </c>
      <c r="Q55" s="201">
        <v>0.41</v>
      </c>
      <c r="R55" s="201">
        <v>0.64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2.0299999999999998</v>
      </c>
      <c r="AB55" s="201">
        <v>0</v>
      </c>
      <c r="AC55" s="201">
        <v>0</v>
      </c>
      <c r="AD55" s="201">
        <v>0</v>
      </c>
      <c r="AE55" s="201">
        <v>40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8.18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2.35</v>
      </c>
      <c r="BA55" s="201">
        <v>1.08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0.97</v>
      </c>
      <c r="M56" s="201">
        <v>1.33</v>
      </c>
      <c r="N56" s="201">
        <v>2.79</v>
      </c>
      <c r="O56" s="201">
        <v>3.1</v>
      </c>
      <c r="P56" s="201">
        <v>4.8099999999999996</v>
      </c>
      <c r="Q56" s="201">
        <v>0.41</v>
      </c>
      <c r="R56" s="201">
        <v>0.64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2.0299999999999998</v>
      </c>
      <c r="AB56" s="201">
        <v>0</v>
      </c>
      <c r="AC56" s="201">
        <v>0</v>
      </c>
      <c r="AD56" s="201">
        <v>0</v>
      </c>
      <c r="AE56" s="201">
        <v>39.44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8.18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2.35</v>
      </c>
      <c r="BA56" s="201">
        <v>1.08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0.97</v>
      </c>
      <c r="M57" s="201">
        <v>1.33</v>
      </c>
      <c r="N57" s="201">
        <v>2.79</v>
      </c>
      <c r="O57" s="201">
        <v>3.1</v>
      </c>
      <c r="P57" s="201">
        <v>4.8099999999999996</v>
      </c>
      <c r="Q57" s="201">
        <v>0.41</v>
      </c>
      <c r="R57" s="201">
        <v>0.64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2.0299999999999998</v>
      </c>
      <c r="AB57" s="201">
        <v>0</v>
      </c>
      <c r="AC57" s="201">
        <v>0</v>
      </c>
      <c r="AD57" s="201">
        <v>0</v>
      </c>
      <c r="AE57" s="201">
        <v>39.44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2.35</v>
      </c>
      <c r="BA57" s="201">
        <v>1.08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0.97</v>
      </c>
      <c r="M58" s="201">
        <v>1.33</v>
      </c>
      <c r="N58" s="201">
        <v>2.79</v>
      </c>
      <c r="O58" s="201">
        <v>3.1</v>
      </c>
      <c r="P58" s="201">
        <v>4.8099999999999996</v>
      </c>
      <c r="Q58" s="201">
        <v>0.41</v>
      </c>
      <c r="R58" s="201">
        <v>0.64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2.0299999999999998</v>
      </c>
      <c r="AB58" s="201">
        <v>0</v>
      </c>
      <c r="AC58" s="201">
        <v>0</v>
      </c>
      <c r="AD58" s="201">
        <v>0</v>
      </c>
      <c r="AE58" s="201">
        <v>39.44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2.35</v>
      </c>
      <c r="BA58" s="201">
        <v>1.08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0.97</v>
      </c>
      <c r="M59" s="201">
        <v>1.33</v>
      </c>
      <c r="N59" s="201">
        <v>2.79</v>
      </c>
      <c r="O59" s="201">
        <v>3.1</v>
      </c>
      <c r="P59" s="201">
        <v>4.8099999999999996</v>
      </c>
      <c r="Q59" s="201">
        <v>0.41</v>
      </c>
      <c r="R59" s="201">
        <v>0.77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2.0299999999999998</v>
      </c>
      <c r="AB59" s="201">
        <v>0</v>
      </c>
      <c r="AC59" s="201">
        <v>0</v>
      </c>
      <c r="AD59" s="201">
        <v>0</v>
      </c>
      <c r="AE59" s="201">
        <v>39.44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8.19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2.35</v>
      </c>
      <c r="BA59" s="201">
        <v>1.08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0.97</v>
      </c>
      <c r="M60" s="201">
        <v>1.33</v>
      </c>
      <c r="N60" s="201">
        <v>2.79</v>
      </c>
      <c r="O60" s="201">
        <v>3.1</v>
      </c>
      <c r="P60" s="201">
        <v>4.8099999999999996</v>
      </c>
      <c r="Q60" s="201">
        <v>0.41</v>
      </c>
      <c r="R60" s="201">
        <v>0.77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2.0299999999999998</v>
      </c>
      <c r="AB60" s="201">
        <v>0</v>
      </c>
      <c r="AC60" s="201">
        <v>0</v>
      </c>
      <c r="AD60" s="201">
        <v>0</v>
      </c>
      <c r="AE60" s="201">
        <v>39.44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8.19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2.35</v>
      </c>
      <c r="BA60" s="201">
        <v>1.08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0.97</v>
      </c>
      <c r="M61" s="201">
        <v>1.33</v>
      </c>
      <c r="N61" s="201">
        <v>2.79</v>
      </c>
      <c r="O61" s="201">
        <v>3.1</v>
      </c>
      <c r="P61" s="201">
        <v>4.8099999999999996</v>
      </c>
      <c r="Q61" s="201">
        <v>0.41</v>
      </c>
      <c r="R61" s="201">
        <v>0.69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2.0299999999999998</v>
      </c>
      <c r="AB61" s="201">
        <v>0</v>
      </c>
      <c r="AC61" s="201">
        <v>0</v>
      </c>
      <c r="AD61" s="201">
        <v>0</v>
      </c>
      <c r="AE61" s="201">
        <v>39.44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2.35</v>
      </c>
      <c r="BA61" s="201">
        <v>1.62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0.97</v>
      </c>
      <c r="M62" s="201">
        <v>1.33</v>
      </c>
      <c r="N62" s="201">
        <v>2.79</v>
      </c>
      <c r="O62" s="201">
        <v>3.1</v>
      </c>
      <c r="P62" s="201">
        <v>4.8099999999999996</v>
      </c>
      <c r="Q62" s="201">
        <v>0.41</v>
      </c>
      <c r="R62" s="201">
        <v>0.82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2.0299999999999998</v>
      </c>
      <c r="AB62" s="201">
        <v>0</v>
      </c>
      <c r="AC62" s="201">
        <v>0</v>
      </c>
      <c r="AD62" s="201">
        <v>0</v>
      </c>
      <c r="AE62" s="201">
        <v>39.44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8.19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2.35</v>
      </c>
      <c r="BA62" s="201">
        <v>2.15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0.97</v>
      </c>
      <c r="M63" s="201">
        <v>1.33</v>
      </c>
      <c r="N63" s="201">
        <v>2.79</v>
      </c>
      <c r="O63" s="201">
        <v>3.1</v>
      </c>
      <c r="P63" s="201">
        <v>4.8099999999999996</v>
      </c>
      <c r="Q63" s="201">
        <v>0.41</v>
      </c>
      <c r="R63" s="201">
        <v>0.82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2.0299999999999998</v>
      </c>
      <c r="AB63" s="201">
        <v>0</v>
      </c>
      <c r="AC63" s="201">
        <v>0</v>
      </c>
      <c r="AD63" s="201">
        <v>0</v>
      </c>
      <c r="AE63" s="201">
        <v>39.44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8.19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3.53</v>
      </c>
      <c r="BA63" s="201">
        <v>2.69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0.97</v>
      </c>
      <c r="M64" s="201">
        <v>1.33</v>
      </c>
      <c r="N64" s="201">
        <v>2.79</v>
      </c>
      <c r="O64" s="201">
        <v>3.1</v>
      </c>
      <c r="P64" s="201">
        <v>4.8099999999999996</v>
      </c>
      <c r="Q64" s="201">
        <v>0.41</v>
      </c>
      <c r="R64" s="201">
        <v>0.82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2.0299999999999998</v>
      </c>
      <c r="AB64" s="201">
        <v>0</v>
      </c>
      <c r="AC64" s="201">
        <v>0</v>
      </c>
      <c r="AD64" s="201">
        <v>0</v>
      </c>
      <c r="AE64" s="201">
        <v>39.44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8.19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3.53</v>
      </c>
      <c r="BA64" s="201">
        <v>2.69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0.97</v>
      </c>
      <c r="M65" s="201">
        <v>1.33</v>
      </c>
      <c r="N65" s="201">
        <v>2.79</v>
      </c>
      <c r="O65" s="201">
        <v>3.1</v>
      </c>
      <c r="P65" s="201">
        <v>4.8099999999999996</v>
      </c>
      <c r="Q65" s="201">
        <v>0.41</v>
      </c>
      <c r="R65" s="201">
        <v>0.74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2.0299999999999998</v>
      </c>
      <c r="AB65" s="201">
        <v>0</v>
      </c>
      <c r="AC65" s="201">
        <v>0</v>
      </c>
      <c r="AD65" s="201">
        <v>0</v>
      </c>
      <c r="AE65" s="201">
        <v>39.44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8.19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3.53</v>
      </c>
      <c r="BA65" s="201">
        <v>2.69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0.97</v>
      </c>
      <c r="M66" s="201">
        <v>1.33</v>
      </c>
      <c r="N66" s="201">
        <v>2.79</v>
      </c>
      <c r="O66" s="201">
        <v>3.1</v>
      </c>
      <c r="P66" s="201">
        <v>4.8099999999999996</v>
      </c>
      <c r="Q66" s="201">
        <v>0.41</v>
      </c>
      <c r="R66" s="201">
        <v>0.74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2.0299999999999998</v>
      </c>
      <c r="AB66" s="201">
        <v>0</v>
      </c>
      <c r="AC66" s="201">
        <v>0</v>
      </c>
      <c r="AD66" s="201">
        <v>0</v>
      </c>
      <c r="AE66" s="201">
        <v>39.44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8.19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3.53</v>
      </c>
      <c r="BA66" s="201">
        <v>2.69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0.97</v>
      </c>
      <c r="M67" s="201">
        <v>1.33</v>
      </c>
      <c r="N67" s="201">
        <v>2.79</v>
      </c>
      <c r="O67" s="201">
        <v>3.1</v>
      </c>
      <c r="P67" s="201">
        <v>4.8099999999999996</v>
      </c>
      <c r="Q67" s="201">
        <v>0.41</v>
      </c>
      <c r="R67" s="201">
        <v>0.64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2.0299999999999998</v>
      </c>
      <c r="AB67" s="201">
        <v>0</v>
      </c>
      <c r="AC67" s="201">
        <v>0</v>
      </c>
      <c r="AD67" s="201">
        <v>0</v>
      </c>
      <c r="AE67" s="201">
        <v>39.44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8.19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3.53</v>
      </c>
      <c r="BA67" s="201">
        <v>2.69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0.97</v>
      </c>
      <c r="M68" s="201">
        <v>1.33</v>
      </c>
      <c r="N68" s="201">
        <v>2.79</v>
      </c>
      <c r="O68" s="201">
        <v>3.1</v>
      </c>
      <c r="P68" s="201">
        <v>4.8099999999999996</v>
      </c>
      <c r="Q68" s="201">
        <v>0.41</v>
      </c>
      <c r="R68" s="201">
        <v>0.64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2.0299999999999998</v>
      </c>
      <c r="AB68" s="201">
        <v>0</v>
      </c>
      <c r="AC68" s="201">
        <v>0</v>
      </c>
      <c r="AD68" s="201">
        <v>0</v>
      </c>
      <c r="AE68" s="201">
        <v>39.44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8.19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3.53</v>
      </c>
      <c r="BA68" s="201">
        <v>2.69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0.97</v>
      </c>
      <c r="M69" s="201">
        <v>1.33</v>
      </c>
      <c r="N69" s="201">
        <v>2.79</v>
      </c>
      <c r="O69" s="201">
        <v>3.1</v>
      </c>
      <c r="P69" s="201">
        <v>4.8099999999999996</v>
      </c>
      <c r="Q69" s="201">
        <v>0.41</v>
      </c>
      <c r="R69" s="201">
        <v>0.64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2.0299999999999998</v>
      </c>
      <c r="AB69" s="201">
        <v>0</v>
      </c>
      <c r="AC69" s="201">
        <v>0</v>
      </c>
      <c r="AD69" s="201">
        <v>0</v>
      </c>
      <c r="AE69" s="201">
        <v>39.44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8.19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3.53</v>
      </c>
      <c r="BA69" s="201">
        <v>2.69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0.97</v>
      </c>
      <c r="M70" s="201">
        <v>1.33</v>
      </c>
      <c r="N70" s="201">
        <v>2.79</v>
      </c>
      <c r="O70" s="201">
        <v>3.1</v>
      </c>
      <c r="P70" s="201">
        <v>4.8099999999999996</v>
      </c>
      <c r="Q70" s="201">
        <v>0.41</v>
      </c>
      <c r="R70" s="201">
        <v>0.64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2.0299999999999998</v>
      </c>
      <c r="AB70" s="201">
        <v>0</v>
      </c>
      <c r="AC70" s="201">
        <v>0</v>
      </c>
      <c r="AD70" s="201">
        <v>0</v>
      </c>
      <c r="AE70" s="201">
        <v>39.44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8.19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3.53</v>
      </c>
      <c r="BA70" s="201">
        <v>3.18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</v>
      </c>
      <c r="L71" s="201">
        <v>1.29</v>
      </c>
      <c r="M71" s="201">
        <v>1.33</v>
      </c>
      <c r="N71" s="201">
        <v>2.79</v>
      </c>
      <c r="O71" s="201">
        <v>3.1</v>
      </c>
      <c r="P71" s="201">
        <v>4.8099999999999996</v>
      </c>
      <c r="Q71" s="201">
        <v>0.41</v>
      </c>
      <c r="R71" s="201">
        <v>0.64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2.0299999999999998</v>
      </c>
      <c r="AB71" s="201">
        <v>0</v>
      </c>
      <c r="AC71" s="201">
        <v>0</v>
      </c>
      <c r="AD71" s="201">
        <v>0</v>
      </c>
      <c r="AE71" s="201">
        <v>39.44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8.19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3.53</v>
      </c>
      <c r="BA71" s="201">
        <v>3.18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1.6</v>
      </c>
      <c r="M72" s="201">
        <v>1.33</v>
      </c>
      <c r="N72" s="201">
        <v>2.79</v>
      </c>
      <c r="O72" s="201">
        <v>3.1</v>
      </c>
      <c r="P72" s="201">
        <v>4.8099999999999996</v>
      </c>
      <c r="Q72" s="201">
        <v>0.41</v>
      </c>
      <c r="R72" s="201">
        <v>0.64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2.0299999999999998</v>
      </c>
      <c r="AB72" s="201">
        <v>0</v>
      </c>
      <c r="AC72" s="201">
        <v>0</v>
      </c>
      <c r="AD72" s="201">
        <v>0</v>
      </c>
      <c r="AE72" s="201">
        <v>39.44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8.19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3.53</v>
      </c>
      <c r="BA72" s="201">
        <v>3.18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1.5</v>
      </c>
      <c r="M73" s="201">
        <v>1.33</v>
      </c>
      <c r="N73" s="201">
        <v>2.79</v>
      </c>
      <c r="O73" s="201">
        <v>3.1</v>
      </c>
      <c r="P73" s="201">
        <v>4.8099999999999996</v>
      </c>
      <c r="Q73" s="201">
        <v>0.41</v>
      </c>
      <c r="R73" s="201">
        <v>0.64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2.0299999999999998</v>
      </c>
      <c r="AB73" s="201">
        <v>0</v>
      </c>
      <c r="AC73" s="201">
        <v>0</v>
      </c>
      <c r="AD73" s="201">
        <v>0</v>
      </c>
      <c r="AE73" s="201">
        <v>39.44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8.19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3.65</v>
      </c>
      <c r="BA73" s="201">
        <v>3.18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2.09</v>
      </c>
      <c r="M74" s="201">
        <v>1.33</v>
      </c>
      <c r="N74" s="201">
        <v>2.79</v>
      </c>
      <c r="O74" s="201">
        <v>3.1</v>
      </c>
      <c r="P74" s="201">
        <v>4.8099999999999996</v>
      </c>
      <c r="Q74" s="201">
        <v>0.41</v>
      </c>
      <c r="R74" s="201">
        <v>0.64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2.0299999999999998</v>
      </c>
      <c r="AB74" s="201">
        <v>0</v>
      </c>
      <c r="AC74" s="201">
        <v>0</v>
      </c>
      <c r="AD74" s="201">
        <v>0</v>
      </c>
      <c r="AE74" s="201">
        <v>39.44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8.19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3.65</v>
      </c>
      <c r="BA74" s="201">
        <v>3.18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2.78</v>
      </c>
      <c r="L75" s="201">
        <v>2.5</v>
      </c>
      <c r="M75" s="201">
        <v>1.33</v>
      </c>
      <c r="N75" s="201">
        <v>2.79</v>
      </c>
      <c r="O75" s="201">
        <v>3.1</v>
      </c>
      <c r="P75" s="201">
        <v>5.01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2.0299999999999998</v>
      </c>
      <c r="AB75" s="201">
        <v>0</v>
      </c>
      <c r="AC75" s="201">
        <v>0</v>
      </c>
      <c r="AD75" s="201">
        <v>0</v>
      </c>
      <c r="AE75" s="201">
        <v>39.44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8.19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3.65</v>
      </c>
      <c r="BA75" s="201">
        <v>3.18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2.84</v>
      </c>
      <c r="M76" s="201">
        <v>1.33</v>
      </c>
      <c r="N76" s="201">
        <v>2.79</v>
      </c>
      <c r="O76" s="201">
        <v>3.1</v>
      </c>
      <c r="P76" s="201">
        <v>5.04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2.0299999999999998</v>
      </c>
      <c r="AB76" s="201">
        <v>0</v>
      </c>
      <c r="AC76" s="201">
        <v>0</v>
      </c>
      <c r="AD76" s="201">
        <v>0</v>
      </c>
      <c r="AE76" s="201">
        <v>39.44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8.19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3.18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2.85</v>
      </c>
      <c r="M77" s="201">
        <v>1.33</v>
      </c>
      <c r="N77" s="201">
        <v>2.79</v>
      </c>
      <c r="O77" s="201">
        <v>3.1</v>
      </c>
      <c r="P77" s="201">
        <v>5.04</v>
      </c>
      <c r="Q77" s="201">
        <v>0.41</v>
      </c>
      <c r="R77" s="201">
        <v>0.54</v>
      </c>
      <c r="S77" s="201">
        <v>0.63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2.0299999999999998</v>
      </c>
      <c r="AB77" s="201">
        <v>0</v>
      </c>
      <c r="AC77" s="201">
        <v>0</v>
      </c>
      <c r="AD77" s="201">
        <v>0</v>
      </c>
      <c r="AE77" s="201">
        <v>39.44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8.19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2.85</v>
      </c>
      <c r="M78" s="201">
        <v>1.33</v>
      </c>
      <c r="N78" s="201">
        <v>2.79</v>
      </c>
      <c r="O78" s="201">
        <v>3.1</v>
      </c>
      <c r="P78" s="201">
        <v>5.04</v>
      </c>
      <c r="Q78" s="201">
        <v>0.36</v>
      </c>
      <c r="R78" s="201">
        <v>0.62</v>
      </c>
      <c r="S78" s="201">
        <v>0.54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2.0299999999999998</v>
      </c>
      <c r="AB78" s="201">
        <v>0</v>
      </c>
      <c r="AC78" s="201">
        <v>0</v>
      </c>
      <c r="AD78" s="201">
        <v>0</v>
      </c>
      <c r="AE78" s="201">
        <v>39.44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8.19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</v>
      </c>
      <c r="L79" s="201">
        <v>1.49</v>
      </c>
      <c r="M79" s="201">
        <v>1.57</v>
      </c>
      <c r="N79" s="201">
        <v>2.79</v>
      </c>
      <c r="O79" s="201">
        <v>3.1</v>
      </c>
      <c r="P79" s="201">
        <v>5.04</v>
      </c>
      <c r="Q79" s="201">
        <v>0.41</v>
      </c>
      <c r="R79" s="201">
        <v>0.62</v>
      </c>
      <c r="S79" s="201">
        <v>0.62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2.0299999999999998</v>
      </c>
      <c r="AB79" s="201">
        <v>0</v>
      </c>
      <c r="AC79" s="201">
        <v>0</v>
      </c>
      <c r="AD79" s="201">
        <v>0</v>
      </c>
      <c r="AE79" s="201">
        <v>39.44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8.19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1.49</v>
      </c>
      <c r="M80" s="201">
        <v>1.69</v>
      </c>
      <c r="N80" s="201">
        <v>2.79</v>
      </c>
      <c r="O80" s="201">
        <v>3.1</v>
      </c>
      <c r="P80" s="201">
        <v>5.04</v>
      </c>
      <c r="Q80" s="201">
        <v>0.41</v>
      </c>
      <c r="R80" s="201">
        <v>0.62</v>
      </c>
      <c r="S80" s="201">
        <v>0.62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2.0299999999999998</v>
      </c>
      <c r="AB80" s="201">
        <v>0</v>
      </c>
      <c r="AC80" s="201">
        <v>0</v>
      </c>
      <c r="AD80" s="201">
        <v>0</v>
      </c>
      <c r="AE80" s="201">
        <v>39.44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8.19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1.49</v>
      </c>
      <c r="M81" s="201">
        <v>1.93</v>
      </c>
      <c r="N81" s="201">
        <v>2.79</v>
      </c>
      <c r="O81" s="201">
        <v>3.1</v>
      </c>
      <c r="P81" s="201">
        <v>5.04</v>
      </c>
      <c r="Q81" s="201">
        <v>0.41</v>
      </c>
      <c r="R81" s="201">
        <v>0.62</v>
      </c>
      <c r="S81" s="201">
        <v>0.62</v>
      </c>
      <c r="T81" s="201">
        <v>0.75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2.0299999999999998</v>
      </c>
      <c r="AB81" s="201">
        <v>0</v>
      </c>
      <c r="AC81" s="201">
        <v>0</v>
      </c>
      <c r="AD81" s="201">
        <v>0</v>
      </c>
      <c r="AE81" s="201">
        <v>39.44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8.19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1.49</v>
      </c>
      <c r="M82" s="201">
        <v>1.93</v>
      </c>
      <c r="N82" s="201">
        <v>2.79</v>
      </c>
      <c r="O82" s="201">
        <v>3.1</v>
      </c>
      <c r="P82" s="201">
        <v>5.04</v>
      </c>
      <c r="Q82" s="201">
        <v>0.41</v>
      </c>
      <c r="R82" s="201">
        <v>0.62</v>
      </c>
      <c r="S82" s="201">
        <v>0.62</v>
      </c>
      <c r="T82" s="201">
        <v>0.75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2.0299999999999998</v>
      </c>
      <c r="AB82" s="201">
        <v>0</v>
      </c>
      <c r="AC82" s="201">
        <v>0</v>
      </c>
      <c r="AD82" s="201">
        <v>0</v>
      </c>
      <c r="AE82" s="201">
        <v>39.44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8.19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1.49</v>
      </c>
      <c r="M83" s="201">
        <v>1.93</v>
      </c>
      <c r="N83" s="201">
        <v>2.79</v>
      </c>
      <c r="O83" s="201">
        <v>3.1</v>
      </c>
      <c r="P83" s="201">
        <v>5.04</v>
      </c>
      <c r="Q83" s="201">
        <v>0.41</v>
      </c>
      <c r="R83" s="201">
        <v>0.62</v>
      </c>
      <c r="S83" s="201">
        <v>0.62</v>
      </c>
      <c r="T83" s="201">
        <v>0.75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2.0299999999999998</v>
      </c>
      <c r="AB83" s="201">
        <v>0</v>
      </c>
      <c r="AC83" s="201">
        <v>0</v>
      </c>
      <c r="AD83" s="201">
        <v>0</v>
      </c>
      <c r="AE83" s="201">
        <v>39.44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8.19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1.49</v>
      </c>
      <c r="M84" s="201">
        <v>1.93</v>
      </c>
      <c r="N84" s="201">
        <v>2.79</v>
      </c>
      <c r="O84" s="201">
        <v>3.1</v>
      </c>
      <c r="P84" s="201">
        <v>5.04</v>
      </c>
      <c r="Q84" s="201">
        <v>0.41</v>
      </c>
      <c r="R84" s="201">
        <v>0.62</v>
      </c>
      <c r="S84" s="201">
        <v>0.62</v>
      </c>
      <c r="T84" s="201">
        <v>0.75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2.0299999999999998</v>
      </c>
      <c r="AB84" s="201">
        <v>0</v>
      </c>
      <c r="AC84" s="201">
        <v>0</v>
      </c>
      <c r="AD84" s="201">
        <v>0</v>
      </c>
      <c r="AE84" s="201">
        <v>39.44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8.19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1.49</v>
      </c>
      <c r="M85" s="201">
        <v>1.93</v>
      </c>
      <c r="N85" s="201">
        <v>2.79</v>
      </c>
      <c r="O85" s="201">
        <v>3.1</v>
      </c>
      <c r="P85" s="201">
        <v>5.04</v>
      </c>
      <c r="Q85" s="201">
        <v>0.41</v>
      </c>
      <c r="R85" s="201">
        <v>0.62</v>
      </c>
      <c r="S85" s="201">
        <v>0.62</v>
      </c>
      <c r="T85" s="201">
        <v>0.75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2.0299999999999998</v>
      </c>
      <c r="AB85" s="201">
        <v>0</v>
      </c>
      <c r="AC85" s="201">
        <v>0</v>
      </c>
      <c r="AD85" s="201">
        <v>0</v>
      </c>
      <c r="AE85" s="201">
        <v>39.44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8.19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1.49</v>
      </c>
      <c r="M86" s="201">
        <v>1.93</v>
      </c>
      <c r="N86" s="201">
        <v>2.79</v>
      </c>
      <c r="O86" s="201">
        <v>3.1</v>
      </c>
      <c r="P86" s="201">
        <v>5.04</v>
      </c>
      <c r="Q86" s="201">
        <v>0.41</v>
      </c>
      <c r="R86" s="201">
        <v>0.62</v>
      </c>
      <c r="S86" s="201">
        <v>0.62</v>
      </c>
      <c r="T86" s="201">
        <v>0.75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2.0299999999999998</v>
      </c>
      <c r="AB86" s="201">
        <v>0</v>
      </c>
      <c r="AC86" s="201">
        <v>0</v>
      </c>
      <c r="AD86" s="201">
        <v>0</v>
      </c>
      <c r="AE86" s="201">
        <v>39.44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8.19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3.29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1.49</v>
      </c>
      <c r="M87" s="201">
        <v>1.93</v>
      </c>
      <c r="N87" s="201">
        <v>2.79</v>
      </c>
      <c r="O87" s="201">
        <v>3.1</v>
      </c>
      <c r="P87" s="201">
        <v>5.04</v>
      </c>
      <c r="Q87" s="201">
        <v>0.41</v>
      </c>
      <c r="R87" s="201">
        <v>0.62</v>
      </c>
      <c r="S87" s="201">
        <v>0.62</v>
      </c>
      <c r="T87" s="201">
        <v>0.75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2.0299999999999998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8.19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3.29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1.49</v>
      </c>
      <c r="M88" s="201">
        <v>1.93</v>
      </c>
      <c r="N88" s="201">
        <v>2.79</v>
      </c>
      <c r="O88" s="201">
        <v>3.1</v>
      </c>
      <c r="P88" s="201">
        <v>5.04</v>
      </c>
      <c r="Q88" s="201">
        <v>0.41</v>
      </c>
      <c r="R88" s="201">
        <v>0.62</v>
      </c>
      <c r="S88" s="201">
        <v>0.62</v>
      </c>
      <c r="T88" s="201">
        <v>0.75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2.0299999999999998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8.19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3.29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1.49</v>
      </c>
      <c r="M89" s="201">
        <v>1.93</v>
      </c>
      <c r="N89" s="201">
        <v>2.79</v>
      </c>
      <c r="O89" s="201">
        <v>3.1</v>
      </c>
      <c r="P89" s="201">
        <v>5.04</v>
      </c>
      <c r="Q89" s="201">
        <v>0.41</v>
      </c>
      <c r="R89" s="201">
        <v>0.62</v>
      </c>
      <c r="S89" s="201">
        <v>0.62</v>
      </c>
      <c r="T89" s="201">
        <v>0.75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2.0299999999999998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8.19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3.29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1.49</v>
      </c>
      <c r="M90" s="201">
        <v>1.93</v>
      </c>
      <c r="N90" s="201">
        <v>2.79</v>
      </c>
      <c r="O90" s="201">
        <v>3.1</v>
      </c>
      <c r="P90" s="201">
        <v>5.04</v>
      </c>
      <c r="Q90" s="201">
        <v>0.41</v>
      </c>
      <c r="R90" s="201">
        <v>0.62</v>
      </c>
      <c r="S90" s="201">
        <v>0.62</v>
      </c>
      <c r="T90" s="201">
        <v>0.75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2.0299999999999998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8.19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1.49</v>
      </c>
      <c r="M91" s="201">
        <v>1.93</v>
      </c>
      <c r="N91" s="201">
        <v>2.79</v>
      </c>
      <c r="O91" s="201">
        <v>3.1</v>
      </c>
      <c r="P91" s="201">
        <v>5.04</v>
      </c>
      <c r="Q91" s="201">
        <v>0.41</v>
      </c>
      <c r="R91" s="201">
        <v>0.62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2.0299999999999998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8.19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1.49</v>
      </c>
      <c r="M92" s="201">
        <v>1.93</v>
      </c>
      <c r="N92" s="201">
        <v>2.79</v>
      </c>
      <c r="O92" s="201">
        <v>3.1</v>
      </c>
      <c r="P92" s="201">
        <v>5.04</v>
      </c>
      <c r="Q92" s="201">
        <v>0.41</v>
      </c>
      <c r="R92" s="201">
        <v>0.62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2.0299999999999998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8.19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1.49</v>
      </c>
      <c r="M93" s="201">
        <v>1.93</v>
      </c>
      <c r="N93" s="201">
        <v>2.79</v>
      </c>
      <c r="O93" s="201">
        <v>3.1</v>
      </c>
      <c r="P93" s="201">
        <v>5.04</v>
      </c>
      <c r="Q93" s="201">
        <v>0.41</v>
      </c>
      <c r="R93" s="201">
        <v>0.62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2.0299999999999998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8.19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1.49</v>
      </c>
      <c r="M94" s="201">
        <v>1.93</v>
      </c>
      <c r="N94" s="201">
        <v>2.79</v>
      </c>
      <c r="O94" s="201">
        <v>3.1</v>
      </c>
      <c r="P94" s="201">
        <v>5.04</v>
      </c>
      <c r="Q94" s="201">
        <v>0.41</v>
      </c>
      <c r="R94" s="201">
        <v>0.62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8.19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3.29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1.49</v>
      </c>
      <c r="M95" s="201">
        <v>1.93</v>
      </c>
      <c r="N95" s="201">
        <v>2.79</v>
      </c>
      <c r="O95" s="201">
        <v>3.1</v>
      </c>
      <c r="P95" s="201">
        <v>5.04</v>
      </c>
      <c r="Q95" s="201">
        <v>0.41</v>
      </c>
      <c r="R95" s="201">
        <v>0.62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46.29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8.19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3.29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1.49</v>
      </c>
      <c r="M96" s="201">
        <v>1.93</v>
      </c>
      <c r="N96" s="201">
        <v>2.79</v>
      </c>
      <c r="O96" s="201">
        <v>3.1</v>
      </c>
      <c r="P96" s="201">
        <v>5.04</v>
      </c>
      <c r="Q96" s="201">
        <v>0.41</v>
      </c>
      <c r="R96" s="201">
        <v>0.62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46.29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8.19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3.29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1.49</v>
      </c>
      <c r="M97" s="201">
        <v>1.61</v>
      </c>
      <c r="N97" s="201">
        <v>2.79</v>
      </c>
      <c r="O97" s="201">
        <v>3.1</v>
      </c>
      <c r="P97" s="201">
        <v>5.04</v>
      </c>
      <c r="Q97" s="201">
        <v>0.41</v>
      </c>
      <c r="R97" s="201">
        <v>0.62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46.29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8.19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2.78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1.49</v>
      </c>
      <c r="M98" s="201">
        <v>1.61</v>
      </c>
      <c r="N98" s="201">
        <v>2.79</v>
      </c>
      <c r="O98" s="201">
        <v>3.1</v>
      </c>
      <c r="P98" s="201">
        <v>5.04</v>
      </c>
      <c r="Q98" s="201">
        <v>0.41</v>
      </c>
      <c r="R98" s="201">
        <v>0.62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46.29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8.19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1.8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2.0000000000000002E-5</v>
      </c>
      <c r="E99">
        <f t="shared" si="0"/>
        <v>0</v>
      </c>
      <c r="F99">
        <f t="shared" si="0"/>
        <v>0</v>
      </c>
      <c r="G99">
        <f t="shared" si="0"/>
        <v>1.7500000000000002E-5</v>
      </c>
      <c r="H99">
        <f t="shared" si="0"/>
        <v>0</v>
      </c>
      <c r="I99">
        <f t="shared" si="0"/>
        <v>0</v>
      </c>
      <c r="J99">
        <f t="shared" si="0"/>
        <v>5.0000000000000002E-5</v>
      </c>
      <c r="K99">
        <f t="shared" si="0"/>
        <v>6.7157500000000064E-2</v>
      </c>
      <c r="L99">
        <f t="shared" si="0"/>
        <v>1.8194999999999999E-2</v>
      </c>
      <c r="M99">
        <f t="shared" si="0"/>
        <v>3.2867500000000008E-2</v>
      </c>
      <c r="N99">
        <f t="shared" si="0"/>
        <v>6.6947499999999965E-2</v>
      </c>
      <c r="O99">
        <f t="shared" si="0"/>
        <v>7.4374999999999997E-2</v>
      </c>
      <c r="P99">
        <f t="shared" si="0"/>
        <v>0.11593750000000012</v>
      </c>
      <c r="Q99">
        <f t="shared" si="0"/>
        <v>9.8149999999999869E-3</v>
      </c>
      <c r="R99">
        <f t="shared" si="0"/>
        <v>1.5397499999999996E-2</v>
      </c>
      <c r="S99">
        <f t="shared" si="0"/>
        <v>1.5009999999999997E-2</v>
      </c>
      <c r="T99">
        <f t="shared" si="0"/>
        <v>3.1044999999999986E-2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4.8782500000000034E-2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1.0195100000000001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0.50670999999999999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0.17780000000000037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5.475750000000007E-2</v>
      </c>
      <c r="BA99">
        <f t="shared" si="0"/>
        <v>5.3114999999999989E-2</v>
      </c>
      <c r="BB99">
        <f t="shared" si="0"/>
        <v>6.5204999999999985E-2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9.0399999999999991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9.0399999999999991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9.0399999999999991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9.0399999999999991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9.0399999999999991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9.0399999999999991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9.0399999999999991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9.0399999999999991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9.0399999999999991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9.0399999999999991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9.0399999999999991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9.0399999999999991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9.0399999999999991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9.0399999999999991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9.0399999999999991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9.0399999999999991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9.0399999999999991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9.0399999999999991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9.0399999999999991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8.8800000000000008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8.8800000000000008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8.8800000000000008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8.8800000000000008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8.8800000000000008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8.8800000000000008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8.8800000000000008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8.8800000000000008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8.8800000000000008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8.8800000000000008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8.8800000000000008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8.8800000000000008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8.8800000000000008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8.8800000000000008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8.8800000000000008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8.8800000000000008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8.8800000000000008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8.8800000000000008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8.8800000000000008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8.8800000000000008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8.8800000000000008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8.8800000000000008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8.8800000000000008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8.8800000000000008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8.8800000000000008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8.8800000000000008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8.8800000000000008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8.8800000000000008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8.8800000000000008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8.8800000000000008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8.8800000000000008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9.34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9.34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9.34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9.34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0.2165975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355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359.49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359.49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359.49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359.49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359.49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359.49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359.49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293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281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268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255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190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190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190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190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190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190</v>
      </c>
      <c r="P44" s="201">
        <v>0</v>
      </c>
    </row>
    <row r="45" spans="1:16">
      <c r="A45" t="s">
        <v>87</v>
      </c>
      <c r="C45" s="24">
        <v>34.24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190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190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146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190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146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190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146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190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146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190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144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190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144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190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144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190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144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190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144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190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142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190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142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190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142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190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142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190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142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190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142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190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142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190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142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190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142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190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142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190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142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190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142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190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142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190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142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190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142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190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142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190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142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190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142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190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142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190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142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190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142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190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142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142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142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190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142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190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142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142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142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142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190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142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190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142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190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613.5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614.5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628.5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144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634.5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144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593.5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144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603.5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144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608.5</v>
      </c>
      <c r="P93" s="201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1">
        <v>144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603.5</v>
      </c>
      <c r="P94" s="201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1">
        <v>154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546.5</v>
      </c>
      <c r="P95" s="201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1">
        <v>154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420.12</v>
      </c>
      <c r="P96" s="201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1">
        <v>154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420.12</v>
      </c>
      <c r="P97" s="201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1">
        <v>154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420.12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0.84230999999999989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3.5270000000000001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5.8488224999999989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21.48</v>
      </c>
      <c r="E3" s="201">
        <v>0</v>
      </c>
      <c r="F3" s="201">
        <v>0</v>
      </c>
      <c r="G3" s="201">
        <v>35.479999999999997</v>
      </c>
      <c r="H3" s="201">
        <v>0</v>
      </c>
      <c r="I3" s="201">
        <v>0</v>
      </c>
      <c r="J3" s="201">
        <v>44.58</v>
      </c>
      <c r="K3" s="201">
        <v>16.62</v>
      </c>
      <c r="L3" s="201">
        <v>1.83</v>
      </c>
      <c r="M3" s="201">
        <v>0.76</v>
      </c>
      <c r="N3" s="201">
        <v>1.75</v>
      </c>
      <c r="O3" s="201">
        <v>2.44</v>
      </c>
      <c r="P3" s="201">
        <v>0.89</v>
      </c>
      <c r="Q3" s="201">
        <v>0.32</v>
      </c>
      <c r="R3" s="201">
        <v>0.31</v>
      </c>
      <c r="S3" s="201">
        <v>0.39</v>
      </c>
      <c r="T3" s="201">
        <v>0</v>
      </c>
      <c r="U3" s="201">
        <v>2.04</v>
      </c>
      <c r="V3" s="201">
        <v>0.3</v>
      </c>
      <c r="W3" s="201">
        <v>0.66</v>
      </c>
      <c r="X3" s="201">
        <v>1.41</v>
      </c>
      <c r="Y3" s="201">
        <v>0</v>
      </c>
      <c r="Z3" s="201">
        <v>4</v>
      </c>
      <c r="AA3" s="201">
        <v>1.29</v>
      </c>
      <c r="AB3" s="201">
        <v>0</v>
      </c>
      <c r="AC3" s="201">
        <v>15.41</v>
      </c>
      <c r="AD3" s="201">
        <v>0</v>
      </c>
      <c r="AE3" s="201">
        <v>0</v>
      </c>
      <c r="AF3" s="201">
        <v>0</v>
      </c>
      <c r="AG3" s="201">
        <v>34.200000000000003</v>
      </c>
      <c r="AH3" s="201">
        <v>0</v>
      </c>
      <c r="AI3" s="201">
        <v>5.66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4.49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0.23</v>
      </c>
      <c r="AX3" s="201">
        <v>7.0000000000000007E-2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16.62</v>
      </c>
      <c r="L4" s="201">
        <v>1.92</v>
      </c>
      <c r="M4" s="201">
        <v>0.53</v>
      </c>
      <c r="N4" s="201">
        <v>1.75</v>
      </c>
      <c r="O4" s="201">
        <v>2.44</v>
      </c>
      <c r="P4" s="201">
        <v>0.91</v>
      </c>
      <c r="Q4" s="201">
        <v>0.32</v>
      </c>
      <c r="R4" s="201">
        <v>0.31</v>
      </c>
      <c r="S4" s="201">
        <v>0.39</v>
      </c>
      <c r="T4" s="201">
        <v>0</v>
      </c>
      <c r="U4" s="201">
        <v>1.93</v>
      </c>
      <c r="V4" s="201">
        <v>0.3</v>
      </c>
      <c r="W4" s="201">
        <v>0.66</v>
      </c>
      <c r="X4" s="201">
        <v>1.41</v>
      </c>
      <c r="Y4" s="201">
        <v>0</v>
      </c>
      <c r="Z4" s="201">
        <v>4</v>
      </c>
      <c r="AA4" s="201">
        <v>1.29</v>
      </c>
      <c r="AB4" s="201">
        <v>0</v>
      </c>
      <c r="AC4" s="201">
        <v>15.41</v>
      </c>
      <c r="AD4" s="201">
        <v>0</v>
      </c>
      <c r="AE4" s="201">
        <v>0</v>
      </c>
      <c r="AF4" s="201">
        <v>0</v>
      </c>
      <c r="AG4" s="201">
        <v>34.200000000000003</v>
      </c>
      <c r="AH4" s="201">
        <v>0</v>
      </c>
      <c r="AI4" s="201">
        <v>5.66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0.15</v>
      </c>
      <c r="AX4" s="201">
        <v>7.0000000000000007E-2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13.69</v>
      </c>
      <c r="L5" s="201">
        <v>1.92</v>
      </c>
      <c r="M5" s="201">
        <v>0.53</v>
      </c>
      <c r="N5" s="201">
        <v>1.75</v>
      </c>
      <c r="O5" s="201">
        <v>2.44</v>
      </c>
      <c r="P5" s="201">
        <v>0.92</v>
      </c>
      <c r="Q5" s="201">
        <v>0.32</v>
      </c>
      <c r="R5" s="201">
        <v>0.31</v>
      </c>
      <c r="S5" s="201">
        <v>0.39</v>
      </c>
      <c r="T5" s="201">
        <v>0</v>
      </c>
      <c r="U5" s="201">
        <v>1.93</v>
      </c>
      <c r="V5" s="201">
        <v>0.3</v>
      </c>
      <c r="W5" s="201">
        <v>0.66</v>
      </c>
      <c r="X5" s="201">
        <v>1.41</v>
      </c>
      <c r="Y5" s="201">
        <v>0</v>
      </c>
      <c r="Z5" s="201">
        <v>4</v>
      </c>
      <c r="AA5" s="201">
        <v>0.97</v>
      </c>
      <c r="AB5" s="201">
        <v>0</v>
      </c>
      <c r="AC5" s="201">
        <v>15.41</v>
      </c>
      <c r="AD5" s="201">
        <v>0</v>
      </c>
      <c r="AE5" s="201">
        <v>0</v>
      </c>
      <c r="AF5" s="201">
        <v>0</v>
      </c>
      <c r="AG5" s="201">
        <v>34.200000000000003</v>
      </c>
      <c r="AH5" s="201">
        <v>0</v>
      </c>
      <c r="AI5" s="201">
        <v>5.66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0.15</v>
      </c>
      <c r="AX5" s="201">
        <v>7.0000000000000007E-2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16.62</v>
      </c>
      <c r="L6" s="201">
        <v>1.92</v>
      </c>
      <c r="M6" s="201">
        <v>0.53</v>
      </c>
      <c r="N6" s="201">
        <v>1.75</v>
      </c>
      <c r="O6" s="201">
        <v>2.44</v>
      </c>
      <c r="P6" s="201">
        <v>0.91</v>
      </c>
      <c r="Q6" s="201">
        <v>0.32</v>
      </c>
      <c r="R6" s="201">
        <v>0.31</v>
      </c>
      <c r="S6" s="201">
        <v>0.39</v>
      </c>
      <c r="T6" s="201">
        <v>0</v>
      </c>
      <c r="U6" s="201">
        <v>1.93</v>
      </c>
      <c r="V6" s="201">
        <v>0.3</v>
      </c>
      <c r="W6" s="201">
        <v>0.66</v>
      </c>
      <c r="X6" s="201">
        <v>1.41</v>
      </c>
      <c r="Y6" s="201">
        <v>0</v>
      </c>
      <c r="Z6" s="201">
        <v>4</v>
      </c>
      <c r="AA6" s="201">
        <v>0.97</v>
      </c>
      <c r="AB6" s="201">
        <v>0</v>
      </c>
      <c r="AC6" s="201">
        <v>15.41</v>
      </c>
      <c r="AD6" s="201">
        <v>0</v>
      </c>
      <c r="AE6" s="201">
        <v>0</v>
      </c>
      <c r="AF6" s="201">
        <v>0</v>
      </c>
      <c r="AG6" s="201">
        <v>34.200000000000003</v>
      </c>
      <c r="AH6" s="201">
        <v>0</v>
      </c>
      <c r="AI6" s="201">
        <v>5.66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0.08</v>
      </c>
      <c r="AX6" s="201">
        <v>7.0000000000000007E-2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16.62</v>
      </c>
      <c r="L7" s="201">
        <v>1.92</v>
      </c>
      <c r="M7" s="201">
        <v>0.53</v>
      </c>
      <c r="N7" s="201">
        <v>1.75</v>
      </c>
      <c r="O7" s="201">
        <v>2.44</v>
      </c>
      <c r="P7" s="201">
        <v>0.91</v>
      </c>
      <c r="Q7" s="201">
        <v>0.32</v>
      </c>
      <c r="R7" s="201">
        <v>0.31</v>
      </c>
      <c r="S7" s="201">
        <v>0.39</v>
      </c>
      <c r="T7" s="201">
        <v>0</v>
      </c>
      <c r="U7" s="201">
        <v>1.93</v>
      </c>
      <c r="V7" s="201">
        <v>0.3</v>
      </c>
      <c r="W7" s="201">
        <v>0.66</v>
      </c>
      <c r="X7" s="201">
        <v>1.41</v>
      </c>
      <c r="Y7" s="201">
        <v>0</v>
      </c>
      <c r="Z7" s="201">
        <v>4</v>
      </c>
      <c r="AA7" s="201">
        <v>0.97</v>
      </c>
      <c r="AB7" s="201">
        <v>0</v>
      </c>
      <c r="AC7" s="201">
        <v>15.41</v>
      </c>
      <c r="AD7" s="201">
        <v>0</v>
      </c>
      <c r="AE7" s="201">
        <v>0</v>
      </c>
      <c r="AF7" s="201">
        <v>0</v>
      </c>
      <c r="AG7" s="201">
        <v>34.200000000000003</v>
      </c>
      <c r="AH7" s="201">
        <v>0</v>
      </c>
      <c r="AI7" s="201">
        <v>5.66</v>
      </c>
      <c r="AJ7" s="201">
        <v>0</v>
      </c>
      <c r="AK7" s="201">
        <v>-34.950000000000003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0.18</v>
      </c>
      <c r="AW7" s="201">
        <v>0</v>
      </c>
      <c r="AX7" s="201">
        <v>7.0000000000000007E-2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16.62</v>
      </c>
      <c r="L8" s="201">
        <v>1.92</v>
      </c>
      <c r="M8" s="201">
        <v>0.53</v>
      </c>
      <c r="N8" s="201">
        <v>1.75</v>
      </c>
      <c r="O8" s="201">
        <v>2.44</v>
      </c>
      <c r="P8" s="201">
        <v>0.91</v>
      </c>
      <c r="Q8" s="201">
        <v>0.32</v>
      </c>
      <c r="R8" s="201">
        <v>0.31</v>
      </c>
      <c r="S8" s="201">
        <v>0.39</v>
      </c>
      <c r="T8" s="201">
        <v>0</v>
      </c>
      <c r="U8" s="201">
        <v>1.93</v>
      </c>
      <c r="V8" s="201">
        <v>0.3</v>
      </c>
      <c r="W8" s="201">
        <v>0.66</v>
      </c>
      <c r="X8" s="201">
        <v>1.41</v>
      </c>
      <c r="Y8" s="201">
        <v>0</v>
      </c>
      <c r="Z8" s="201">
        <v>4</v>
      </c>
      <c r="AA8" s="201">
        <v>0.97</v>
      </c>
      <c r="AB8" s="201">
        <v>0</v>
      </c>
      <c r="AC8" s="201">
        <v>15.41</v>
      </c>
      <c r="AD8" s="201">
        <v>0</v>
      </c>
      <c r="AE8" s="201">
        <v>0</v>
      </c>
      <c r="AF8" s="201">
        <v>0</v>
      </c>
      <c r="AG8" s="201">
        <v>34.200000000000003</v>
      </c>
      <c r="AH8" s="201">
        <v>0</v>
      </c>
      <c r="AI8" s="201">
        <v>5.66</v>
      </c>
      <c r="AJ8" s="201">
        <v>0</v>
      </c>
      <c r="AK8" s="201">
        <v>-34.950000000000003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0.18</v>
      </c>
      <c r="AW8" s="201">
        <v>0</v>
      </c>
      <c r="AX8" s="201">
        <v>7.0000000000000007E-2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16.62</v>
      </c>
      <c r="L9" s="201">
        <v>1.92</v>
      </c>
      <c r="M9" s="201">
        <v>0.53</v>
      </c>
      <c r="N9" s="201">
        <v>1.75</v>
      </c>
      <c r="O9" s="201">
        <v>2.44</v>
      </c>
      <c r="P9" s="201">
        <v>0.91</v>
      </c>
      <c r="Q9" s="201">
        <v>0.32</v>
      </c>
      <c r="R9" s="201">
        <v>0.31</v>
      </c>
      <c r="S9" s="201">
        <v>0.39</v>
      </c>
      <c r="T9" s="201">
        <v>0</v>
      </c>
      <c r="U9" s="201">
        <v>1.93</v>
      </c>
      <c r="V9" s="201">
        <v>0.3</v>
      </c>
      <c r="W9" s="201">
        <v>0.66</v>
      </c>
      <c r="X9" s="201">
        <v>1.41</v>
      </c>
      <c r="Y9" s="201">
        <v>0</v>
      </c>
      <c r="Z9" s="201">
        <v>4</v>
      </c>
      <c r="AA9" s="201">
        <v>1.29</v>
      </c>
      <c r="AB9" s="201">
        <v>0</v>
      </c>
      <c r="AC9" s="201">
        <v>15.41</v>
      </c>
      <c r="AD9" s="201">
        <v>0</v>
      </c>
      <c r="AE9" s="201">
        <v>0</v>
      </c>
      <c r="AF9" s="201">
        <v>0</v>
      </c>
      <c r="AG9" s="201">
        <v>34.200000000000003</v>
      </c>
      <c r="AH9" s="201">
        <v>0</v>
      </c>
      <c r="AI9" s="201">
        <v>5.66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0.18</v>
      </c>
      <c r="AW9" s="201">
        <v>0</v>
      </c>
      <c r="AX9" s="201">
        <v>7.0000000000000007E-2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16.7</v>
      </c>
      <c r="L10" s="201">
        <v>1.92</v>
      </c>
      <c r="M10" s="201">
        <v>0.53</v>
      </c>
      <c r="N10" s="201">
        <v>1.75</v>
      </c>
      <c r="O10" s="201">
        <v>2.44</v>
      </c>
      <c r="P10" s="201">
        <v>0.91</v>
      </c>
      <c r="Q10" s="201">
        <v>0.33</v>
      </c>
      <c r="R10" s="201">
        <v>0.31</v>
      </c>
      <c r="S10" s="201">
        <v>0.39</v>
      </c>
      <c r="T10" s="201">
        <v>0</v>
      </c>
      <c r="U10" s="201">
        <v>1.93</v>
      </c>
      <c r="V10" s="201">
        <v>0.3</v>
      </c>
      <c r="W10" s="201">
        <v>0.66</v>
      </c>
      <c r="X10" s="201">
        <v>1.41</v>
      </c>
      <c r="Y10" s="201">
        <v>0</v>
      </c>
      <c r="Z10" s="201">
        <v>4</v>
      </c>
      <c r="AA10" s="201">
        <v>1.29</v>
      </c>
      <c r="AB10" s="201">
        <v>0</v>
      </c>
      <c r="AC10" s="201">
        <v>15.41</v>
      </c>
      <c r="AD10" s="201">
        <v>0</v>
      </c>
      <c r="AE10" s="201">
        <v>0</v>
      </c>
      <c r="AF10" s="201">
        <v>0</v>
      </c>
      <c r="AG10" s="201">
        <v>34.200000000000003</v>
      </c>
      <c r="AH10" s="201">
        <v>0</v>
      </c>
      <c r="AI10" s="201">
        <v>5.66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0.18</v>
      </c>
      <c r="AW10" s="201">
        <v>0</v>
      </c>
      <c r="AX10" s="201">
        <v>7.0000000000000007E-2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16.7</v>
      </c>
      <c r="L11" s="201">
        <v>1.92</v>
      </c>
      <c r="M11" s="201">
        <v>0.53</v>
      </c>
      <c r="N11" s="201">
        <v>1.75</v>
      </c>
      <c r="O11" s="201">
        <v>2.44</v>
      </c>
      <c r="P11" s="201">
        <v>2.65</v>
      </c>
      <c r="Q11" s="201">
        <v>0.28000000000000003</v>
      </c>
      <c r="R11" s="201">
        <v>0.31</v>
      </c>
      <c r="S11" s="201">
        <v>0.34</v>
      </c>
      <c r="T11" s="201">
        <v>0</v>
      </c>
      <c r="U11" s="201">
        <v>1.93</v>
      </c>
      <c r="V11" s="201">
        <v>0.3</v>
      </c>
      <c r="W11" s="201">
        <v>0.66</v>
      </c>
      <c r="X11" s="201">
        <v>1.41</v>
      </c>
      <c r="Y11" s="201">
        <v>0</v>
      </c>
      <c r="Z11" s="201">
        <v>4</v>
      </c>
      <c r="AA11" s="201">
        <v>1.29</v>
      </c>
      <c r="AB11" s="201">
        <v>0</v>
      </c>
      <c r="AC11" s="201">
        <v>15.41</v>
      </c>
      <c r="AD11" s="201">
        <v>0</v>
      </c>
      <c r="AE11" s="201">
        <v>0</v>
      </c>
      <c r="AF11" s="201">
        <v>0</v>
      </c>
      <c r="AG11" s="201">
        <v>34.200000000000003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66.489999999999995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0.18</v>
      </c>
      <c r="AW11" s="201">
        <v>0</v>
      </c>
      <c r="AX11" s="201">
        <v>7.0000000000000007E-2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16.7</v>
      </c>
      <c r="L12" s="201">
        <v>1.92</v>
      </c>
      <c r="M12" s="201">
        <v>0.53</v>
      </c>
      <c r="N12" s="201">
        <v>1.75</v>
      </c>
      <c r="O12" s="201">
        <v>2.44</v>
      </c>
      <c r="P12" s="201">
        <v>2.65</v>
      </c>
      <c r="Q12" s="201">
        <v>0.33</v>
      </c>
      <c r="R12" s="201">
        <v>0.27</v>
      </c>
      <c r="S12" s="201">
        <v>0.4</v>
      </c>
      <c r="T12" s="201">
        <v>0</v>
      </c>
      <c r="U12" s="201">
        <v>1.93</v>
      </c>
      <c r="V12" s="201">
        <v>0.3</v>
      </c>
      <c r="W12" s="201">
        <v>0.66</v>
      </c>
      <c r="X12" s="201">
        <v>1.41</v>
      </c>
      <c r="Y12" s="201">
        <v>0</v>
      </c>
      <c r="Z12" s="201">
        <v>4</v>
      </c>
      <c r="AA12" s="201">
        <v>1.29</v>
      </c>
      <c r="AB12" s="201">
        <v>0</v>
      </c>
      <c r="AC12" s="201">
        <v>15.41</v>
      </c>
      <c r="AD12" s="201">
        <v>0</v>
      </c>
      <c r="AE12" s="201">
        <v>0</v>
      </c>
      <c r="AF12" s="201">
        <v>0</v>
      </c>
      <c r="AG12" s="201">
        <v>34.200000000000003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78.489999999999995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0.18</v>
      </c>
      <c r="AW12" s="201">
        <v>0</v>
      </c>
      <c r="AX12" s="201">
        <v>7.0000000000000007E-2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16.7</v>
      </c>
      <c r="L13" s="201">
        <v>1.92</v>
      </c>
      <c r="M13" s="201">
        <v>14.39</v>
      </c>
      <c r="N13" s="201">
        <v>1.75</v>
      </c>
      <c r="O13" s="201">
        <v>2.44</v>
      </c>
      <c r="P13" s="201">
        <v>3</v>
      </c>
      <c r="Q13" s="201">
        <v>0.33</v>
      </c>
      <c r="R13" s="201">
        <v>0.28000000000000003</v>
      </c>
      <c r="S13" s="201">
        <v>0.4</v>
      </c>
      <c r="T13" s="201">
        <v>0.05</v>
      </c>
      <c r="U13" s="201">
        <v>1.93</v>
      </c>
      <c r="V13" s="201">
        <v>0.3</v>
      </c>
      <c r="W13" s="201">
        <v>0.66</v>
      </c>
      <c r="X13" s="201">
        <v>1.41</v>
      </c>
      <c r="Y13" s="201">
        <v>0</v>
      </c>
      <c r="Z13" s="201">
        <v>2.98</v>
      </c>
      <c r="AA13" s="201">
        <v>4.79</v>
      </c>
      <c r="AB13" s="201">
        <v>0</v>
      </c>
      <c r="AC13" s="201">
        <v>15.41</v>
      </c>
      <c r="AD13" s="201">
        <v>0</v>
      </c>
      <c r="AE13" s="201">
        <v>0</v>
      </c>
      <c r="AF13" s="201">
        <v>0</v>
      </c>
      <c r="AG13" s="201">
        <v>34.200000000000003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91.49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0.13</v>
      </c>
      <c r="AV13" s="201">
        <v>0.18</v>
      </c>
      <c r="AW13" s="201">
        <v>0</v>
      </c>
      <c r="AX13" s="201">
        <v>7.0000000000000007E-2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16.7</v>
      </c>
      <c r="L14" s="201">
        <v>1.92</v>
      </c>
      <c r="M14" s="201">
        <v>3.08</v>
      </c>
      <c r="N14" s="201">
        <v>1.75</v>
      </c>
      <c r="O14" s="201">
        <v>2.44</v>
      </c>
      <c r="P14" s="201">
        <v>3</v>
      </c>
      <c r="Q14" s="201">
        <v>0.33</v>
      </c>
      <c r="R14" s="201">
        <v>0.32</v>
      </c>
      <c r="S14" s="201">
        <v>0.4</v>
      </c>
      <c r="T14" s="201">
        <v>0.05</v>
      </c>
      <c r="U14" s="201">
        <v>1.93</v>
      </c>
      <c r="V14" s="201">
        <v>0.3</v>
      </c>
      <c r="W14" s="201">
        <v>0.66</v>
      </c>
      <c r="X14" s="201">
        <v>1.41</v>
      </c>
      <c r="Y14" s="201">
        <v>0</v>
      </c>
      <c r="Z14" s="201">
        <v>2.98</v>
      </c>
      <c r="AA14" s="201">
        <v>1.1000000000000001</v>
      </c>
      <c r="AB14" s="201">
        <v>0</v>
      </c>
      <c r="AC14" s="201">
        <v>15.41</v>
      </c>
      <c r="AD14" s="201">
        <v>0</v>
      </c>
      <c r="AE14" s="201">
        <v>0</v>
      </c>
      <c r="AF14" s="201">
        <v>0</v>
      </c>
      <c r="AG14" s="201">
        <v>34.200000000000003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104.49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0.13</v>
      </c>
      <c r="AV14" s="201">
        <v>0.18</v>
      </c>
      <c r="AW14" s="201">
        <v>0</v>
      </c>
      <c r="AX14" s="201">
        <v>7.0000000000000007E-2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16.7</v>
      </c>
      <c r="L15" s="201">
        <v>1.92</v>
      </c>
      <c r="M15" s="201">
        <v>1.1200000000000001</v>
      </c>
      <c r="N15" s="201">
        <v>1.75</v>
      </c>
      <c r="O15" s="201">
        <v>2.44</v>
      </c>
      <c r="P15" s="201">
        <v>3.35</v>
      </c>
      <c r="Q15" s="201">
        <v>0.33</v>
      </c>
      <c r="R15" s="201">
        <v>0.32</v>
      </c>
      <c r="S15" s="201">
        <v>0.4</v>
      </c>
      <c r="T15" s="201">
        <v>0.05</v>
      </c>
      <c r="U15" s="201">
        <v>1.93</v>
      </c>
      <c r="V15" s="201">
        <v>0.3</v>
      </c>
      <c r="W15" s="201">
        <v>0.66</v>
      </c>
      <c r="X15" s="201">
        <v>1.41</v>
      </c>
      <c r="Y15" s="201">
        <v>0</v>
      </c>
      <c r="Z15" s="201">
        <v>4</v>
      </c>
      <c r="AA15" s="201">
        <v>1.29</v>
      </c>
      <c r="AB15" s="201">
        <v>0</v>
      </c>
      <c r="AC15" s="201">
        <v>15.41</v>
      </c>
      <c r="AD15" s="201">
        <v>0</v>
      </c>
      <c r="AE15" s="201">
        <v>0</v>
      </c>
      <c r="AF15" s="201">
        <v>0</v>
      </c>
      <c r="AG15" s="201">
        <v>34.200000000000003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169.49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7.0000000000000007E-2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16.7</v>
      </c>
      <c r="L16" s="201">
        <v>1.92</v>
      </c>
      <c r="M16" s="201">
        <v>1.1200000000000001</v>
      </c>
      <c r="N16" s="201">
        <v>1.75</v>
      </c>
      <c r="O16" s="201">
        <v>2.44</v>
      </c>
      <c r="P16" s="201">
        <v>3.35</v>
      </c>
      <c r="Q16" s="201">
        <v>0.33</v>
      </c>
      <c r="R16" s="201">
        <v>0.32</v>
      </c>
      <c r="S16" s="201">
        <v>0.4</v>
      </c>
      <c r="T16" s="201">
        <v>0.05</v>
      </c>
      <c r="U16" s="201">
        <v>1.93</v>
      </c>
      <c r="V16" s="201">
        <v>0.3</v>
      </c>
      <c r="W16" s="201">
        <v>0.66</v>
      </c>
      <c r="X16" s="201">
        <v>1.41</v>
      </c>
      <c r="Y16" s="201">
        <v>0</v>
      </c>
      <c r="Z16" s="201">
        <v>4</v>
      </c>
      <c r="AA16" s="201">
        <v>1.29</v>
      </c>
      <c r="AB16" s="201">
        <v>0</v>
      </c>
      <c r="AC16" s="201">
        <v>15.41</v>
      </c>
      <c r="AD16" s="201">
        <v>0</v>
      </c>
      <c r="AE16" s="201">
        <v>0</v>
      </c>
      <c r="AF16" s="201">
        <v>0</v>
      </c>
      <c r="AG16" s="201">
        <v>34.200000000000003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169.49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7.0000000000000007E-2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16.7</v>
      </c>
      <c r="L17" s="201">
        <v>1.92</v>
      </c>
      <c r="M17" s="201">
        <v>1.1200000000000001</v>
      </c>
      <c r="N17" s="201">
        <v>1.75</v>
      </c>
      <c r="O17" s="201">
        <v>2.44</v>
      </c>
      <c r="P17" s="201">
        <v>1.1399999999999999</v>
      </c>
      <c r="Q17" s="201">
        <v>0.33</v>
      </c>
      <c r="R17" s="201">
        <v>0.32</v>
      </c>
      <c r="S17" s="201">
        <v>0.4</v>
      </c>
      <c r="T17" s="201">
        <v>0.05</v>
      </c>
      <c r="U17" s="201">
        <v>1.93</v>
      </c>
      <c r="V17" s="201">
        <v>0.3</v>
      </c>
      <c r="W17" s="201">
        <v>0.66</v>
      </c>
      <c r="X17" s="201">
        <v>1.41</v>
      </c>
      <c r="Y17" s="201">
        <v>0</v>
      </c>
      <c r="Z17" s="201">
        <v>4</v>
      </c>
      <c r="AA17" s="201">
        <v>1.29</v>
      </c>
      <c r="AB17" s="201">
        <v>0</v>
      </c>
      <c r="AC17" s="201">
        <v>15.41</v>
      </c>
      <c r="AD17" s="201">
        <v>0</v>
      </c>
      <c r="AE17" s="201">
        <v>0</v>
      </c>
      <c r="AF17" s="201">
        <v>0</v>
      </c>
      <c r="AG17" s="201">
        <v>34.200000000000003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169.49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7.0000000000000007E-2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16.7</v>
      </c>
      <c r="L18" s="201">
        <v>1.92</v>
      </c>
      <c r="M18" s="201">
        <v>1.1200000000000001</v>
      </c>
      <c r="N18" s="201">
        <v>1.75</v>
      </c>
      <c r="O18" s="201">
        <v>2.44</v>
      </c>
      <c r="P18" s="201">
        <v>1</v>
      </c>
      <c r="Q18" s="201">
        <v>0.33</v>
      </c>
      <c r="R18" s="201">
        <v>0.32</v>
      </c>
      <c r="S18" s="201">
        <v>0.4</v>
      </c>
      <c r="T18" s="201">
        <v>0.05</v>
      </c>
      <c r="U18" s="201">
        <v>1.93</v>
      </c>
      <c r="V18" s="201">
        <v>0.3</v>
      </c>
      <c r="W18" s="201">
        <v>0.66</v>
      </c>
      <c r="X18" s="201">
        <v>1.41</v>
      </c>
      <c r="Y18" s="201">
        <v>0</v>
      </c>
      <c r="Z18" s="201">
        <v>4</v>
      </c>
      <c r="AA18" s="201">
        <v>1.29</v>
      </c>
      <c r="AB18" s="201">
        <v>0</v>
      </c>
      <c r="AC18" s="201">
        <v>15.41</v>
      </c>
      <c r="AD18" s="201">
        <v>0</v>
      </c>
      <c r="AE18" s="201">
        <v>0</v>
      </c>
      <c r="AF18" s="201">
        <v>0</v>
      </c>
      <c r="AG18" s="201">
        <v>34.200000000000003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169.49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7.0000000000000007E-2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16.7</v>
      </c>
      <c r="L19" s="201">
        <v>1.92</v>
      </c>
      <c r="M19" s="201">
        <v>1.1200000000000001</v>
      </c>
      <c r="N19" s="201">
        <v>1.75</v>
      </c>
      <c r="O19" s="201">
        <v>2.44</v>
      </c>
      <c r="P19" s="201">
        <v>1.02</v>
      </c>
      <c r="Q19" s="201">
        <v>0.33</v>
      </c>
      <c r="R19" s="201">
        <v>0.32</v>
      </c>
      <c r="S19" s="201">
        <v>0.4</v>
      </c>
      <c r="T19" s="201">
        <v>0.05</v>
      </c>
      <c r="U19" s="201">
        <v>1.93</v>
      </c>
      <c r="V19" s="201">
        <v>0.3</v>
      </c>
      <c r="W19" s="201">
        <v>0.66</v>
      </c>
      <c r="X19" s="201">
        <v>1.41</v>
      </c>
      <c r="Y19" s="201">
        <v>0</v>
      </c>
      <c r="Z19" s="201">
        <v>4</v>
      </c>
      <c r="AA19" s="201">
        <v>1.29</v>
      </c>
      <c r="AB19" s="201">
        <v>0</v>
      </c>
      <c r="AC19" s="201">
        <v>15.41</v>
      </c>
      <c r="AD19" s="201">
        <v>0</v>
      </c>
      <c r="AE19" s="201">
        <v>0</v>
      </c>
      <c r="AF19" s="201">
        <v>0</v>
      </c>
      <c r="AG19" s="201">
        <v>33.479999999999997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169.49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7.0000000000000007E-2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16.7</v>
      </c>
      <c r="L20" s="201">
        <v>1.92</v>
      </c>
      <c r="M20" s="201">
        <v>1.1200000000000001</v>
      </c>
      <c r="N20" s="201">
        <v>1.75</v>
      </c>
      <c r="O20" s="201">
        <v>2.44</v>
      </c>
      <c r="P20" s="201">
        <v>1.01</v>
      </c>
      <c r="Q20" s="201">
        <v>0.33</v>
      </c>
      <c r="R20" s="201">
        <v>0.32</v>
      </c>
      <c r="S20" s="201">
        <v>0.4</v>
      </c>
      <c r="T20" s="201">
        <v>0.05</v>
      </c>
      <c r="U20" s="201">
        <v>1.93</v>
      </c>
      <c r="V20" s="201">
        <v>0.3</v>
      </c>
      <c r="W20" s="201">
        <v>0.66</v>
      </c>
      <c r="X20" s="201">
        <v>1.41</v>
      </c>
      <c r="Y20" s="201">
        <v>0</v>
      </c>
      <c r="Z20" s="201">
        <v>4</v>
      </c>
      <c r="AA20" s="201">
        <v>1.29</v>
      </c>
      <c r="AB20" s="201">
        <v>0</v>
      </c>
      <c r="AC20" s="201">
        <v>15.41</v>
      </c>
      <c r="AD20" s="201">
        <v>0</v>
      </c>
      <c r="AE20" s="201">
        <v>0</v>
      </c>
      <c r="AF20" s="201">
        <v>0</v>
      </c>
      <c r="AG20" s="201">
        <v>33.479999999999997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169.49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7.0000000000000007E-2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103.02</v>
      </c>
      <c r="L21" s="201">
        <v>1.92</v>
      </c>
      <c r="M21" s="201">
        <v>1.1200000000000001</v>
      </c>
      <c r="N21" s="201">
        <v>1.75</v>
      </c>
      <c r="O21" s="201">
        <v>2.44</v>
      </c>
      <c r="P21" s="201">
        <v>1.01</v>
      </c>
      <c r="Q21" s="201">
        <v>0.33</v>
      </c>
      <c r="R21" s="201">
        <v>0.32</v>
      </c>
      <c r="S21" s="201">
        <v>0.4</v>
      </c>
      <c r="T21" s="201">
        <v>0.05</v>
      </c>
      <c r="U21" s="201">
        <v>1.93</v>
      </c>
      <c r="V21" s="201">
        <v>0.3</v>
      </c>
      <c r="W21" s="201">
        <v>0.66</v>
      </c>
      <c r="X21" s="201">
        <v>1.41</v>
      </c>
      <c r="Y21" s="201">
        <v>0</v>
      </c>
      <c r="Z21" s="201">
        <v>4</v>
      </c>
      <c r="AA21" s="201">
        <v>1.29</v>
      </c>
      <c r="AB21" s="201">
        <v>0</v>
      </c>
      <c r="AC21" s="201">
        <v>15.41</v>
      </c>
      <c r="AD21" s="201">
        <v>0</v>
      </c>
      <c r="AE21" s="201">
        <v>0</v>
      </c>
      <c r="AF21" s="201">
        <v>0</v>
      </c>
      <c r="AG21" s="201">
        <v>33.479999999999997</v>
      </c>
      <c r="AH21" s="201">
        <v>0</v>
      </c>
      <c r="AI21" s="201">
        <v>5.66</v>
      </c>
      <c r="AJ21" s="201">
        <v>0</v>
      </c>
      <c r="AK21" s="201">
        <v>-25.95</v>
      </c>
      <c r="AL21" s="201">
        <v>0</v>
      </c>
      <c r="AM21" s="201">
        <v>0</v>
      </c>
      <c r="AN21" s="201">
        <v>0</v>
      </c>
      <c r="AO21" s="201">
        <v>169.49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0.1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183.35</v>
      </c>
      <c r="L22" s="201">
        <v>1.92</v>
      </c>
      <c r="M22" s="201">
        <v>1.1200000000000001</v>
      </c>
      <c r="N22" s="201">
        <v>1.75</v>
      </c>
      <c r="O22" s="201">
        <v>2.44</v>
      </c>
      <c r="P22" s="201">
        <v>1.01</v>
      </c>
      <c r="Q22" s="201">
        <v>0.33</v>
      </c>
      <c r="R22" s="201">
        <v>0.32</v>
      </c>
      <c r="S22" s="201">
        <v>0.4</v>
      </c>
      <c r="T22" s="201">
        <v>0.05</v>
      </c>
      <c r="U22" s="201">
        <v>1.93</v>
      </c>
      <c r="V22" s="201">
        <v>0.3</v>
      </c>
      <c r="W22" s="201">
        <v>0.66</v>
      </c>
      <c r="X22" s="201">
        <v>1.41</v>
      </c>
      <c r="Y22" s="201">
        <v>0</v>
      </c>
      <c r="Z22" s="201">
        <v>4</v>
      </c>
      <c r="AA22" s="201">
        <v>1.29</v>
      </c>
      <c r="AB22" s="201">
        <v>0</v>
      </c>
      <c r="AC22" s="201">
        <v>15.41</v>
      </c>
      <c r="AD22" s="201">
        <v>0</v>
      </c>
      <c r="AE22" s="201">
        <v>0</v>
      </c>
      <c r="AF22" s="201">
        <v>0</v>
      </c>
      <c r="AG22" s="201">
        <v>33.479999999999997</v>
      </c>
      <c r="AH22" s="201">
        <v>0</v>
      </c>
      <c r="AI22" s="201">
        <v>5.66</v>
      </c>
      <c r="AJ22" s="201">
        <v>0</v>
      </c>
      <c r="AK22" s="201">
        <v>-25.95</v>
      </c>
      <c r="AL22" s="201">
        <v>0</v>
      </c>
      <c r="AM22" s="201">
        <v>0</v>
      </c>
      <c r="AN22" s="201">
        <v>0</v>
      </c>
      <c r="AO22" s="201">
        <v>169.49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0.1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240.98</v>
      </c>
      <c r="L23" s="201">
        <v>1.92</v>
      </c>
      <c r="M23" s="201">
        <v>1.1200000000000001</v>
      </c>
      <c r="N23" s="201">
        <v>1.75</v>
      </c>
      <c r="O23" s="201">
        <v>2.44</v>
      </c>
      <c r="P23" s="201">
        <v>1.01</v>
      </c>
      <c r="Q23" s="201">
        <v>0.33</v>
      </c>
      <c r="R23" s="201">
        <v>0.32</v>
      </c>
      <c r="S23" s="201">
        <v>0.4</v>
      </c>
      <c r="T23" s="201">
        <v>0.05</v>
      </c>
      <c r="U23" s="201">
        <v>1.93</v>
      </c>
      <c r="V23" s="201">
        <v>0.3</v>
      </c>
      <c r="W23" s="201">
        <v>0.66</v>
      </c>
      <c r="X23" s="201">
        <v>1.41</v>
      </c>
      <c r="Y23" s="201">
        <v>0</v>
      </c>
      <c r="Z23" s="201">
        <v>4</v>
      </c>
      <c r="AA23" s="201">
        <v>1.29</v>
      </c>
      <c r="AB23" s="201">
        <v>0</v>
      </c>
      <c r="AC23" s="201">
        <v>15.41</v>
      </c>
      <c r="AD23" s="201">
        <v>0</v>
      </c>
      <c r="AE23" s="201">
        <v>0</v>
      </c>
      <c r="AF23" s="201">
        <v>0</v>
      </c>
      <c r="AG23" s="201">
        <v>33.479999999999997</v>
      </c>
      <c r="AH23" s="201">
        <v>0</v>
      </c>
      <c r="AI23" s="201">
        <v>5.66</v>
      </c>
      <c r="AJ23" s="201">
        <v>0</v>
      </c>
      <c r="AK23" s="201">
        <v>-25.95</v>
      </c>
      <c r="AL23" s="201">
        <v>0</v>
      </c>
      <c r="AM23" s="201">
        <v>0</v>
      </c>
      <c r="AN23" s="201">
        <v>0</v>
      </c>
      <c r="AO23" s="201">
        <v>169.49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0.06</v>
      </c>
      <c r="AX23" s="201">
        <v>0.1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240.98</v>
      </c>
      <c r="L24" s="201">
        <v>1.92</v>
      </c>
      <c r="M24" s="201">
        <v>1.1200000000000001</v>
      </c>
      <c r="N24" s="201">
        <v>1.75</v>
      </c>
      <c r="O24" s="201">
        <v>2.44</v>
      </c>
      <c r="P24" s="201">
        <v>1.01</v>
      </c>
      <c r="Q24" s="201">
        <v>0.32</v>
      </c>
      <c r="R24" s="201">
        <v>0.32</v>
      </c>
      <c r="S24" s="201">
        <v>0.06</v>
      </c>
      <c r="T24" s="201">
        <v>0.05</v>
      </c>
      <c r="U24" s="201">
        <v>1.93</v>
      </c>
      <c r="V24" s="201">
        <v>0.3</v>
      </c>
      <c r="W24" s="201">
        <v>0.66</v>
      </c>
      <c r="X24" s="201">
        <v>1.41</v>
      </c>
      <c r="Y24" s="201">
        <v>0</v>
      </c>
      <c r="Z24" s="201">
        <v>4</v>
      </c>
      <c r="AA24" s="201">
        <v>1.29</v>
      </c>
      <c r="AB24" s="201">
        <v>0</v>
      </c>
      <c r="AC24" s="201">
        <v>15.41</v>
      </c>
      <c r="AD24" s="201">
        <v>0</v>
      </c>
      <c r="AE24" s="201">
        <v>0</v>
      </c>
      <c r="AF24" s="201">
        <v>0</v>
      </c>
      <c r="AG24" s="201">
        <v>33.479999999999997</v>
      </c>
      <c r="AH24" s="201">
        <v>0</v>
      </c>
      <c r="AI24" s="201">
        <v>5.66</v>
      </c>
      <c r="AJ24" s="201">
        <v>0</v>
      </c>
      <c r="AK24" s="201">
        <v>-25.95</v>
      </c>
      <c r="AL24" s="201">
        <v>0</v>
      </c>
      <c r="AM24" s="201">
        <v>0</v>
      </c>
      <c r="AN24" s="201">
        <v>0</v>
      </c>
      <c r="AO24" s="201">
        <v>169.49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0.08</v>
      </c>
      <c r="AX24" s="201">
        <v>0.11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240.98</v>
      </c>
      <c r="L25" s="201">
        <v>1.92</v>
      </c>
      <c r="M25" s="201">
        <v>1.1200000000000001</v>
      </c>
      <c r="N25" s="201">
        <v>1.75</v>
      </c>
      <c r="O25" s="201">
        <v>2.44</v>
      </c>
      <c r="P25" s="201">
        <v>1.01</v>
      </c>
      <c r="Q25" s="201">
        <v>0.32</v>
      </c>
      <c r="R25" s="201">
        <v>0.32</v>
      </c>
      <c r="S25" s="201">
        <v>0.4</v>
      </c>
      <c r="T25" s="201">
        <v>0.05</v>
      </c>
      <c r="U25" s="201">
        <v>1.93</v>
      </c>
      <c r="V25" s="201">
        <v>0.3</v>
      </c>
      <c r="W25" s="201">
        <v>0.66</v>
      </c>
      <c r="X25" s="201">
        <v>1.41</v>
      </c>
      <c r="Y25" s="201">
        <v>0</v>
      </c>
      <c r="Z25" s="201">
        <v>4</v>
      </c>
      <c r="AA25" s="201">
        <v>1.29</v>
      </c>
      <c r="AB25" s="201">
        <v>0</v>
      </c>
      <c r="AC25" s="201">
        <v>15.41</v>
      </c>
      <c r="AD25" s="201">
        <v>0</v>
      </c>
      <c r="AE25" s="201">
        <v>0</v>
      </c>
      <c r="AF25" s="201">
        <v>0</v>
      </c>
      <c r="AG25" s="201">
        <v>33.479999999999997</v>
      </c>
      <c r="AH25" s="201">
        <v>0</v>
      </c>
      <c r="AI25" s="201">
        <v>5.66</v>
      </c>
      <c r="AJ25" s="201">
        <v>0</v>
      </c>
      <c r="AK25" s="201">
        <v>-25.95</v>
      </c>
      <c r="AL25" s="201">
        <v>0</v>
      </c>
      <c r="AM25" s="201">
        <v>0</v>
      </c>
      <c r="AN25" s="201">
        <v>0</v>
      </c>
      <c r="AO25" s="201">
        <v>169.49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0.08</v>
      </c>
      <c r="AX25" s="201">
        <v>0.06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240.98</v>
      </c>
      <c r="L26" s="201">
        <v>1.92</v>
      </c>
      <c r="M26" s="201">
        <v>1.1200000000000001</v>
      </c>
      <c r="N26" s="201">
        <v>1.75</v>
      </c>
      <c r="O26" s="201">
        <v>2.44</v>
      </c>
      <c r="P26" s="201">
        <v>1.01</v>
      </c>
      <c r="Q26" s="201">
        <v>0.32</v>
      </c>
      <c r="R26" s="201">
        <v>0.32</v>
      </c>
      <c r="S26" s="201">
        <v>0.4</v>
      </c>
      <c r="T26" s="201">
        <v>0.05</v>
      </c>
      <c r="U26" s="201">
        <v>1.93</v>
      </c>
      <c r="V26" s="201">
        <v>0.3</v>
      </c>
      <c r="W26" s="201">
        <v>0.66</v>
      </c>
      <c r="X26" s="201">
        <v>1.41</v>
      </c>
      <c r="Y26" s="201">
        <v>0</v>
      </c>
      <c r="Z26" s="201">
        <v>4</v>
      </c>
      <c r="AA26" s="201">
        <v>1.29</v>
      </c>
      <c r="AB26" s="201">
        <v>0</v>
      </c>
      <c r="AC26" s="201">
        <v>15.41</v>
      </c>
      <c r="AD26" s="201">
        <v>0</v>
      </c>
      <c r="AE26" s="201">
        <v>0</v>
      </c>
      <c r="AF26" s="201">
        <v>0</v>
      </c>
      <c r="AG26" s="201">
        <v>33.479999999999997</v>
      </c>
      <c r="AH26" s="201">
        <v>0</v>
      </c>
      <c r="AI26" s="201">
        <v>5.66</v>
      </c>
      <c r="AJ26" s="201">
        <v>0</v>
      </c>
      <c r="AK26" s="201">
        <v>-25.95</v>
      </c>
      <c r="AL26" s="201">
        <v>0</v>
      </c>
      <c r="AM26" s="201">
        <v>0</v>
      </c>
      <c r="AN26" s="201">
        <v>0</v>
      </c>
      <c r="AO26" s="201">
        <v>169.49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0.15</v>
      </c>
      <c r="AX26" s="201">
        <v>0.06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240.98</v>
      </c>
      <c r="L27" s="201">
        <v>1.92</v>
      </c>
      <c r="M27" s="201">
        <v>1.1200000000000001</v>
      </c>
      <c r="N27" s="201">
        <v>1.75</v>
      </c>
      <c r="O27" s="201">
        <v>2.44</v>
      </c>
      <c r="P27" s="201">
        <v>0.98</v>
      </c>
      <c r="Q27" s="201">
        <v>0.33</v>
      </c>
      <c r="R27" s="201">
        <v>0.32</v>
      </c>
      <c r="S27" s="201">
        <v>0.4</v>
      </c>
      <c r="T27" s="201">
        <v>0.05</v>
      </c>
      <c r="U27" s="201">
        <v>1.93</v>
      </c>
      <c r="V27" s="201">
        <v>0.3</v>
      </c>
      <c r="W27" s="201">
        <v>0.66</v>
      </c>
      <c r="X27" s="201">
        <v>1.41</v>
      </c>
      <c r="Y27" s="201">
        <v>0</v>
      </c>
      <c r="Z27" s="201">
        <v>4</v>
      </c>
      <c r="AA27" s="201">
        <v>1.29</v>
      </c>
      <c r="AB27" s="201">
        <v>0</v>
      </c>
      <c r="AC27" s="201">
        <v>15.41</v>
      </c>
      <c r="AD27" s="201">
        <v>0</v>
      </c>
      <c r="AE27" s="201">
        <v>0</v>
      </c>
      <c r="AF27" s="201">
        <v>0</v>
      </c>
      <c r="AG27" s="201">
        <v>33.479999999999997</v>
      </c>
      <c r="AH27" s="201">
        <v>0</v>
      </c>
      <c r="AI27" s="201">
        <v>5.66</v>
      </c>
      <c r="AJ27" s="201">
        <v>0</v>
      </c>
      <c r="AK27" s="201">
        <v>-25.95</v>
      </c>
      <c r="AL27" s="201">
        <v>0</v>
      </c>
      <c r="AM27" s="201">
        <v>0</v>
      </c>
      <c r="AN27" s="201">
        <v>0</v>
      </c>
      <c r="AO27" s="201">
        <v>169.49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0.26</v>
      </c>
      <c r="AV27" s="201">
        <v>0.18</v>
      </c>
      <c r="AW27" s="201">
        <v>0.15</v>
      </c>
      <c r="AX27" s="201">
        <v>7.0000000000000007E-2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240.98</v>
      </c>
      <c r="L28" s="201">
        <v>1.92</v>
      </c>
      <c r="M28" s="201">
        <v>1.1200000000000001</v>
      </c>
      <c r="N28" s="201">
        <v>1.75</v>
      </c>
      <c r="O28" s="201">
        <v>2.44</v>
      </c>
      <c r="P28" s="201">
        <v>0.98</v>
      </c>
      <c r="Q28" s="201">
        <v>0.33</v>
      </c>
      <c r="R28" s="201">
        <v>0.32</v>
      </c>
      <c r="S28" s="201">
        <v>0.4</v>
      </c>
      <c r="T28" s="201">
        <v>0.05</v>
      </c>
      <c r="U28" s="201">
        <v>1.93</v>
      </c>
      <c r="V28" s="201">
        <v>0.3</v>
      </c>
      <c r="W28" s="201">
        <v>0.66</v>
      </c>
      <c r="X28" s="201">
        <v>1.41</v>
      </c>
      <c r="Y28" s="201">
        <v>0</v>
      </c>
      <c r="Z28" s="201">
        <v>4</v>
      </c>
      <c r="AA28" s="201">
        <v>1.29</v>
      </c>
      <c r="AB28" s="201">
        <v>0</v>
      </c>
      <c r="AC28" s="201">
        <v>15.41</v>
      </c>
      <c r="AD28" s="201">
        <v>0</v>
      </c>
      <c r="AE28" s="201">
        <v>0</v>
      </c>
      <c r="AF28" s="201">
        <v>0</v>
      </c>
      <c r="AG28" s="201">
        <v>33.479999999999997</v>
      </c>
      <c r="AH28" s="201">
        <v>0</v>
      </c>
      <c r="AI28" s="201">
        <v>5.66</v>
      </c>
      <c r="AJ28" s="201">
        <v>0</v>
      </c>
      <c r="AK28" s="201">
        <v>-25.95</v>
      </c>
      <c r="AL28" s="201">
        <v>0</v>
      </c>
      <c r="AM28" s="201">
        <v>0</v>
      </c>
      <c r="AN28" s="201">
        <v>0</v>
      </c>
      <c r="AO28" s="201">
        <v>169.49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0.26</v>
      </c>
      <c r="AV28" s="201">
        <v>0.18</v>
      </c>
      <c r="AW28" s="201">
        <v>0.23</v>
      </c>
      <c r="AX28" s="201">
        <v>7.0000000000000007E-2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240.98</v>
      </c>
      <c r="L29" s="201">
        <v>1.92</v>
      </c>
      <c r="M29" s="201">
        <v>1.1200000000000001</v>
      </c>
      <c r="N29" s="201">
        <v>1.75</v>
      </c>
      <c r="O29" s="201">
        <v>2.44</v>
      </c>
      <c r="P29" s="201">
        <v>0.98</v>
      </c>
      <c r="Q29" s="201">
        <v>4.7699999999999996</v>
      </c>
      <c r="R29" s="201">
        <v>4.78</v>
      </c>
      <c r="S29" s="201">
        <v>5.85</v>
      </c>
      <c r="T29" s="201">
        <v>1.0900000000000001</v>
      </c>
      <c r="U29" s="201">
        <v>1.93</v>
      </c>
      <c r="V29" s="201">
        <v>0.3</v>
      </c>
      <c r="W29" s="201">
        <v>0.66</v>
      </c>
      <c r="X29" s="201">
        <v>1.41</v>
      </c>
      <c r="Y29" s="201">
        <v>0</v>
      </c>
      <c r="Z29" s="201">
        <v>13.33</v>
      </c>
      <c r="AA29" s="201">
        <v>25.11</v>
      </c>
      <c r="AB29" s="201">
        <v>0</v>
      </c>
      <c r="AC29" s="201">
        <v>15.41</v>
      </c>
      <c r="AD29" s="201">
        <v>0</v>
      </c>
      <c r="AE29" s="201">
        <v>0</v>
      </c>
      <c r="AF29" s="201">
        <v>0</v>
      </c>
      <c r="AG29" s="201">
        <v>33.479999999999997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169.49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0.26</v>
      </c>
      <c r="AV29" s="201">
        <v>0.18</v>
      </c>
      <c r="AW29" s="201">
        <v>0.23</v>
      </c>
      <c r="AX29" s="201">
        <v>7.0000000000000007E-2</v>
      </c>
      <c r="AY29" s="201">
        <v>1.28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240.98</v>
      </c>
      <c r="L30" s="201">
        <v>1.92</v>
      </c>
      <c r="M30" s="201">
        <v>1.1200000000000001</v>
      </c>
      <c r="N30" s="201">
        <v>1.75</v>
      </c>
      <c r="O30" s="201">
        <v>2.44</v>
      </c>
      <c r="P30" s="201">
        <v>0.98</v>
      </c>
      <c r="Q30" s="201">
        <v>4.7699999999999996</v>
      </c>
      <c r="R30" s="201">
        <v>4.78</v>
      </c>
      <c r="S30" s="201">
        <v>5.85</v>
      </c>
      <c r="T30" s="201">
        <v>1.0900000000000001</v>
      </c>
      <c r="U30" s="201">
        <v>1.93</v>
      </c>
      <c r="V30" s="201">
        <v>0.3</v>
      </c>
      <c r="W30" s="201">
        <v>0.66</v>
      </c>
      <c r="X30" s="201">
        <v>1.41</v>
      </c>
      <c r="Y30" s="201">
        <v>0</v>
      </c>
      <c r="Z30" s="201">
        <v>57.83</v>
      </c>
      <c r="AA30" s="201">
        <v>25.11</v>
      </c>
      <c r="AB30" s="201">
        <v>0</v>
      </c>
      <c r="AC30" s="201">
        <v>15.41</v>
      </c>
      <c r="AD30" s="201">
        <v>0</v>
      </c>
      <c r="AE30" s="201">
        <v>0</v>
      </c>
      <c r="AF30" s="201">
        <v>0</v>
      </c>
      <c r="AG30" s="201">
        <v>33.479999999999997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169.49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0.26</v>
      </c>
      <c r="AV30" s="201">
        <v>0.18</v>
      </c>
      <c r="AW30" s="201">
        <v>0.23</v>
      </c>
      <c r="AX30" s="201">
        <v>7.0000000000000007E-2</v>
      </c>
      <c r="AY30" s="201">
        <v>1.28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240.98</v>
      </c>
      <c r="L31" s="201">
        <v>1.92</v>
      </c>
      <c r="M31" s="201">
        <v>1.1200000000000001</v>
      </c>
      <c r="N31" s="201">
        <v>1.75</v>
      </c>
      <c r="O31" s="201">
        <v>2.44</v>
      </c>
      <c r="P31" s="201">
        <v>0.98</v>
      </c>
      <c r="Q31" s="201">
        <v>4.7699999999999996</v>
      </c>
      <c r="R31" s="201">
        <v>4.78</v>
      </c>
      <c r="S31" s="201">
        <v>5.85</v>
      </c>
      <c r="T31" s="201">
        <v>1.0900000000000001</v>
      </c>
      <c r="U31" s="201">
        <v>1.93</v>
      </c>
      <c r="V31" s="201">
        <v>4.28</v>
      </c>
      <c r="W31" s="201">
        <v>9.5399999999999991</v>
      </c>
      <c r="X31" s="201">
        <v>20.32</v>
      </c>
      <c r="Y31" s="201">
        <v>0</v>
      </c>
      <c r="Z31" s="201">
        <v>64.599999999999994</v>
      </c>
      <c r="AA31" s="201">
        <v>25.11</v>
      </c>
      <c r="AB31" s="201">
        <v>0</v>
      </c>
      <c r="AC31" s="201">
        <v>15.41</v>
      </c>
      <c r="AD31" s="201">
        <v>0</v>
      </c>
      <c r="AE31" s="201">
        <v>0</v>
      </c>
      <c r="AF31" s="201">
        <v>0</v>
      </c>
      <c r="AG31" s="201">
        <v>34.200000000000003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169.49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0.23</v>
      </c>
      <c r="AX31" s="201">
        <v>7.0000000000000007E-2</v>
      </c>
      <c r="AY31" s="201">
        <v>1.28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240.98</v>
      </c>
      <c r="L32" s="201">
        <v>1.92</v>
      </c>
      <c r="M32" s="201">
        <v>1.1200000000000001</v>
      </c>
      <c r="N32" s="201">
        <v>1.75</v>
      </c>
      <c r="O32" s="201">
        <v>2.44</v>
      </c>
      <c r="P32" s="201">
        <v>0.98</v>
      </c>
      <c r="Q32" s="201">
        <v>4.75</v>
      </c>
      <c r="R32" s="201">
        <v>4.78</v>
      </c>
      <c r="S32" s="201">
        <v>5.85</v>
      </c>
      <c r="T32" s="201">
        <v>1.0900000000000001</v>
      </c>
      <c r="U32" s="201">
        <v>1.93</v>
      </c>
      <c r="V32" s="201">
        <v>4.28</v>
      </c>
      <c r="W32" s="201">
        <v>9.5399999999999991</v>
      </c>
      <c r="X32" s="201">
        <v>20.32</v>
      </c>
      <c r="Y32" s="201">
        <v>0</v>
      </c>
      <c r="Z32" s="201">
        <v>53.22</v>
      </c>
      <c r="AA32" s="201">
        <v>25.11</v>
      </c>
      <c r="AB32" s="201">
        <v>0</v>
      </c>
      <c r="AC32" s="201">
        <v>15.41</v>
      </c>
      <c r="AD32" s="201">
        <v>0</v>
      </c>
      <c r="AE32" s="201">
        <v>0</v>
      </c>
      <c r="AF32" s="201">
        <v>0</v>
      </c>
      <c r="AG32" s="201">
        <v>34.200000000000003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169.49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0.15</v>
      </c>
      <c r="AX32" s="201">
        <v>7.0000000000000007E-2</v>
      </c>
      <c r="AY32" s="201">
        <v>1.28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240.98</v>
      </c>
      <c r="L33" s="201">
        <v>1.92</v>
      </c>
      <c r="M33" s="201">
        <v>18.72</v>
      </c>
      <c r="N33" s="201">
        <v>24.54</v>
      </c>
      <c r="O33" s="201">
        <v>2.44</v>
      </c>
      <c r="P33" s="201">
        <v>0.98</v>
      </c>
      <c r="Q33" s="201">
        <v>4.75</v>
      </c>
      <c r="R33" s="201">
        <v>4.78</v>
      </c>
      <c r="S33" s="201">
        <v>5.85</v>
      </c>
      <c r="T33" s="201">
        <v>1.0900000000000001</v>
      </c>
      <c r="U33" s="201">
        <v>1.93</v>
      </c>
      <c r="V33" s="201">
        <v>4.28</v>
      </c>
      <c r="W33" s="201">
        <v>9.5399999999999991</v>
      </c>
      <c r="X33" s="201">
        <v>20.32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15.41</v>
      </c>
      <c r="AD33" s="201">
        <v>0</v>
      </c>
      <c r="AE33" s="201">
        <v>0</v>
      </c>
      <c r="AF33" s="201">
        <v>0</v>
      </c>
      <c r="AG33" s="201">
        <v>34.200000000000003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169.49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0.15</v>
      </c>
      <c r="AX33" s="201">
        <v>7.0000000000000007E-2</v>
      </c>
      <c r="AY33" s="201">
        <v>1.28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240.98</v>
      </c>
      <c r="L34" s="201">
        <v>1.92</v>
      </c>
      <c r="M34" s="201">
        <v>18.72</v>
      </c>
      <c r="N34" s="201">
        <v>24.54</v>
      </c>
      <c r="O34" s="201">
        <v>34.14</v>
      </c>
      <c r="P34" s="201">
        <v>0.98</v>
      </c>
      <c r="Q34" s="201">
        <v>4.75</v>
      </c>
      <c r="R34" s="201">
        <v>4.78</v>
      </c>
      <c r="S34" s="201">
        <v>5.85</v>
      </c>
      <c r="T34" s="201">
        <v>1.0900000000000001</v>
      </c>
      <c r="U34" s="201">
        <v>1.93</v>
      </c>
      <c r="V34" s="201">
        <v>4.28</v>
      </c>
      <c r="W34" s="201">
        <v>9.5399999999999991</v>
      </c>
      <c r="X34" s="201">
        <v>20.32</v>
      </c>
      <c r="Y34" s="201">
        <v>0</v>
      </c>
      <c r="Z34" s="201">
        <v>64.599999999999994</v>
      </c>
      <c r="AA34" s="201">
        <v>25.11</v>
      </c>
      <c r="AB34" s="201">
        <v>0</v>
      </c>
      <c r="AC34" s="201">
        <v>15.41</v>
      </c>
      <c r="AD34" s="201">
        <v>0</v>
      </c>
      <c r="AE34" s="201">
        <v>0</v>
      </c>
      <c r="AF34" s="201">
        <v>0</v>
      </c>
      <c r="AG34" s="201">
        <v>33.479999999999997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169.49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0.08</v>
      </c>
      <c r="AX34" s="201">
        <v>7.0000000000000007E-2</v>
      </c>
      <c r="AY34" s="201">
        <v>1.28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240.98</v>
      </c>
      <c r="L35" s="201">
        <v>1.92</v>
      </c>
      <c r="M35" s="201">
        <v>18.72</v>
      </c>
      <c r="N35" s="201">
        <v>24.54</v>
      </c>
      <c r="O35" s="201">
        <v>34.14</v>
      </c>
      <c r="P35" s="201">
        <v>0.98</v>
      </c>
      <c r="Q35" s="201">
        <v>4.75</v>
      </c>
      <c r="R35" s="201">
        <v>4.78</v>
      </c>
      <c r="S35" s="201">
        <v>5.85</v>
      </c>
      <c r="T35" s="201">
        <v>1.0900000000000001</v>
      </c>
      <c r="U35" s="201">
        <v>1.93</v>
      </c>
      <c r="V35" s="201">
        <v>4.28</v>
      </c>
      <c r="W35" s="201">
        <v>7.13</v>
      </c>
      <c r="X35" s="201">
        <v>12.77</v>
      </c>
      <c r="Y35" s="201">
        <v>0</v>
      </c>
      <c r="Z35" s="201">
        <v>64.599999999999994</v>
      </c>
      <c r="AA35" s="201">
        <v>25.11</v>
      </c>
      <c r="AB35" s="201">
        <v>0</v>
      </c>
      <c r="AC35" s="201">
        <v>15.41</v>
      </c>
      <c r="AD35" s="201">
        <v>0</v>
      </c>
      <c r="AE35" s="201">
        <v>0</v>
      </c>
      <c r="AF35" s="201">
        <v>0</v>
      </c>
      <c r="AG35" s="201">
        <v>33.479999999999997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169.49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0</v>
      </c>
      <c r="AX35" s="201">
        <v>7.0000000000000007E-2</v>
      </c>
      <c r="AY35" s="201">
        <v>1.28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240.98</v>
      </c>
      <c r="L36" s="201">
        <v>1.92</v>
      </c>
      <c r="M36" s="201">
        <v>18.72</v>
      </c>
      <c r="N36" s="201">
        <v>24.54</v>
      </c>
      <c r="O36" s="201">
        <v>34.14</v>
      </c>
      <c r="P36" s="201">
        <v>0.98</v>
      </c>
      <c r="Q36" s="201">
        <v>4.75</v>
      </c>
      <c r="R36" s="201">
        <v>4.78</v>
      </c>
      <c r="S36" s="201">
        <v>5.85</v>
      </c>
      <c r="T36" s="201">
        <v>1.0900000000000001</v>
      </c>
      <c r="U36" s="201">
        <v>1.93</v>
      </c>
      <c r="V36" s="201">
        <v>4.28</v>
      </c>
      <c r="W36" s="201">
        <v>9.5399999999999991</v>
      </c>
      <c r="X36" s="201">
        <v>20.32</v>
      </c>
      <c r="Y36" s="201">
        <v>0</v>
      </c>
      <c r="Z36" s="201">
        <v>64.599999999999994</v>
      </c>
      <c r="AA36" s="201">
        <v>25.11</v>
      </c>
      <c r="AB36" s="201">
        <v>0</v>
      </c>
      <c r="AC36" s="201">
        <v>15.41</v>
      </c>
      <c r="AD36" s="201">
        <v>0</v>
      </c>
      <c r="AE36" s="201">
        <v>0</v>
      </c>
      <c r="AF36" s="201">
        <v>0</v>
      </c>
      <c r="AG36" s="201">
        <v>33.479999999999997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169.49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0</v>
      </c>
      <c r="AX36" s="201">
        <v>7.0000000000000007E-2</v>
      </c>
      <c r="AY36" s="201">
        <v>1.28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240.98</v>
      </c>
      <c r="L37" s="201">
        <v>1.92</v>
      </c>
      <c r="M37" s="201">
        <v>18.72</v>
      </c>
      <c r="N37" s="201">
        <v>24.54</v>
      </c>
      <c r="O37" s="201">
        <v>34.14</v>
      </c>
      <c r="P37" s="201">
        <v>0.98</v>
      </c>
      <c r="Q37" s="201">
        <v>4.75</v>
      </c>
      <c r="R37" s="201">
        <v>4.78</v>
      </c>
      <c r="S37" s="201">
        <v>5.85</v>
      </c>
      <c r="T37" s="201">
        <v>1.0900000000000001</v>
      </c>
      <c r="U37" s="201">
        <v>1.93</v>
      </c>
      <c r="V37" s="201">
        <v>4.28</v>
      </c>
      <c r="W37" s="201">
        <v>9.5399999999999991</v>
      </c>
      <c r="X37" s="201">
        <v>20.32</v>
      </c>
      <c r="Y37" s="201">
        <v>0</v>
      </c>
      <c r="Z37" s="201">
        <v>64.599999999999994</v>
      </c>
      <c r="AA37" s="201">
        <v>25.11</v>
      </c>
      <c r="AB37" s="201">
        <v>0</v>
      </c>
      <c r="AC37" s="201">
        <v>15.41</v>
      </c>
      <c r="AD37" s="201">
        <v>0</v>
      </c>
      <c r="AE37" s="201">
        <v>0</v>
      </c>
      <c r="AF37" s="201">
        <v>0</v>
      </c>
      <c r="AG37" s="201">
        <v>33.479999999999997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169.49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7.0000000000000007E-2</v>
      </c>
      <c r="AY37" s="201">
        <v>1.28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240.98</v>
      </c>
      <c r="L38" s="201">
        <v>1.92</v>
      </c>
      <c r="M38" s="201">
        <v>18.72</v>
      </c>
      <c r="N38" s="201">
        <v>24.54</v>
      </c>
      <c r="O38" s="201">
        <v>34.14</v>
      </c>
      <c r="P38" s="201">
        <v>0.98</v>
      </c>
      <c r="Q38" s="201">
        <v>4.75</v>
      </c>
      <c r="R38" s="201">
        <v>4.78</v>
      </c>
      <c r="S38" s="201">
        <v>5.85</v>
      </c>
      <c r="T38" s="201">
        <v>1.0900000000000001</v>
      </c>
      <c r="U38" s="201">
        <v>1.93</v>
      </c>
      <c r="V38" s="201">
        <v>4.28</v>
      </c>
      <c r="W38" s="201">
        <v>9.5399999999999991</v>
      </c>
      <c r="X38" s="201">
        <v>20.32</v>
      </c>
      <c r="Y38" s="201">
        <v>0</v>
      </c>
      <c r="Z38" s="201">
        <v>64.599999999999994</v>
      </c>
      <c r="AA38" s="201">
        <v>25.11</v>
      </c>
      <c r="AB38" s="201">
        <v>0</v>
      </c>
      <c r="AC38" s="201">
        <v>15.41</v>
      </c>
      <c r="AD38" s="201">
        <v>0</v>
      </c>
      <c r="AE38" s="201">
        <v>0</v>
      </c>
      <c r="AF38" s="201">
        <v>0</v>
      </c>
      <c r="AG38" s="201">
        <v>33.479999999999997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169.49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7.0000000000000007E-2</v>
      </c>
      <c r="AY38" s="201">
        <v>1.28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240.98</v>
      </c>
      <c r="L39" s="201">
        <v>1.92</v>
      </c>
      <c r="M39" s="201">
        <v>18.72</v>
      </c>
      <c r="N39" s="201">
        <v>24.54</v>
      </c>
      <c r="O39" s="201">
        <v>4.5999999999999996</v>
      </c>
      <c r="P39" s="201">
        <v>0.98</v>
      </c>
      <c r="Q39" s="201">
        <v>4.75</v>
      </c>
      <c r="R39" s="201">
        <v>4.78</v>
      </c>
      <c r="S39" s="201">
        <v>5.85</v>
      </c>
      <c r="T39" s="201">
        <v>1.0900000000000001</v>
      </c>
      <c r="U39" s="201">
        <v>1.93</v>
      </c>
      <c r="V39" s="201">
        <v>4.28</v>
      </c>
      <c r="W39" s="201">
        <v>9.5399999999999991</v>
      </c>
      <c r="X39" s="201">
        <v>20.32</v>
      </c>
      <c r="Y39" s="201">
        <v>0</v>
      </c>
      <c r="Z39" s="201">
        <v>64.599999999999994</v>
      </c>
      <c r="AA39" s="201">
        <v>25.11</v>
      </c>
      <c r="AB39" s="201">
        <v>0</v>
      </c>
      <c r="AC39" s="201">
        <v>15.41</v>
      </c>
      <c r="AD39" s="201">
        <v>0</v>
      </c>
      <c r="AE39" s="201">
        <v>0</v>
      </c>
      <c r="AF39" s="201">
        <v>0</v>
      </c>
      <c r="AG39" s="201">
        <v>33.479999999999997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163.26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7.0000000000000007E-2</v>
      </c>
      <c r="AY39" s="201">
        <v>1.28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240.98</v>
      </c>
      <c r="L40" s="201">
        <v>1.92</v>
      </c>
      <c r="M40" s="201">
        <v>18.72</v>
      </c>
      <c r="N40" s="201">
        <v>24.54</v>
      </c>
      <c r="O40" s="201">
        <v>2.44</v>
      </c>
      <c r="P40" s="201">
        <v>0.98</v>
      </c>
      <c r="Q40" s="201">
        <v>4.75</v>
      </c>
      <c r="R40" s="201">
        <v>4.78</v>
      </c>
      <c r="S40" s="201">
        <v>5.85</v>
      </c>
      <c r="T40" s="201">
        <v>1.0900000000000001</v>
      </c>
      <c r="U40" s="201">
        <v>1.93</v>
      </c>
      <c r="V40" s="201">
        <v>4.28</v>
      </c>
      <c r="W40" s="201">
        <v>9.5399999999999991</v>
      </c>
      <c r="X40" s="201">
        <v>20.32</v>
      </c>
      <c r="Y40" s="201">
        <v>0</v>
      </c>
      <c r="Z40" s="201">
        <v>64.599999999999994</v>
      </c>
      <c r="AA40" s="201">
        <v>25.11</v>
      </c>
      <c r="AB40" s="201">
        <v>0</v>
      </c>
      <c r="AC40" s="201">
        <v>15.41</v>
      </c>
      <c r="AD40" s="201">
        <v>0</v>
      </c>
      <c r="AE40" s="201">
        <v>0</v>
      </c>
      <c r="AF40" s="201">
        <v>0</v>
      </c>
      <c r="AG40" s="201">
        <v>33.479999999999997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163.26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7.0000000000000007E-2</v>
      </c>
      <c r="AY40" s="201">
        <v>1.28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240.98</v>
      </c>
      <c r="L41" s="201">
        <v>1.92</v>
      </c>
      <c r="M41" s="201">
        <v>1.91</v>
      </c>
      <c r="N41" s="201">
        <v>2.58</v>
      </c>
      <c r="O41" s="201">
        <v>2.44</v>
      </c>
      <c r="P41" s="201">
        <v>0.98</v>
      </c>
      <c r="Q41" s="201">
        <v>4.75</v>
      </c>
      <c r="R41" s="201">
        <v>4.78</v>
      </c>
      <c r="S41" s="201">
        <v>5.85</v>
      </c>
      <c r="T41" s="201">
        <v>1.0900000000000001</v>
      </c>
      <c r="U41" s="201">
        <v>1.93</v>
      </c>
      <c r="V41" s="201">
        <v>4.28</v>
      </c>
      <c r="W41" s="201">
        <v>7.13</v>
      </c>
      <c r="X41" s="201">
        <v>12.77</v>
      </c>
      <c r="Y41" s="201">
        <v>0</v>
      </c>
      <c r="Z41" s="201">
        <v>66.83</v>
      </c>
      <c r="AA41" s="201">
        <v>25.11</v>
      </c>
      <c r="AB41" s="201">
        <v>0</v>
      </c>
      <c r="AC41" s="201">
        <v>15.41</v>
      </c>
      <c r="AD41" s="201">
        <v>0</v>
      </c>
      <c r="AE41" s="201">
        <v>0</v>
      </c>
      <c r="AF41" s="201">
        <v>0</v>
      </c>
      <c r="AG41" s="201">
        <v>33.479999999999997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163.26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7.0000000000000007E-2</v>
      </c>
      <c r="AY41" s="201">
        <v>1.28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240.98</v>
      </c>
      <c r="L42" s="201">
        <v>1.92</v>
      </c>
      <c r="M42" s="201">
        <v>1.1200000000000001</v>
      </c>
      <c r="N42" s="201">
        <v>1.75</v>
      </c>
      <c r="O42" s="201">
        <v>2.44</v>
      </c>
      <c r="P42" s="201">
        <v>0.98</v>
      </c>
      <c r="Q42" s="201">
        <v>4.7699999999999996</v>
      </c>
      <c r="R42" s="201">
        <v>4.78</v>
      </c>
      <c r="S42" s="201">
        <v>5.85</v>
      </c>
      <c r="T42" s="201">
        <v>1.0900000000000001</v>
      </c>
      <c r="U42" s="201">
        <v>1.93</v>
      </c>
      <c r="V42" s="201">
        <v>4.28</v>
      </c>
      <c r="W42" s="201">
        <v>7.13</v>
      </c>
      <c r="X42" s="201">
        <v>12.77</v>
      </c>
      <c r="Y42" s="201">
        <v>0</v>
      </c>
      <c r="Z42" s="201">
        <v>64.599999999999994</v>
      </c>
      <c r="AA42" s="201">
        <v>25.11</v>
      </c>
      <c r="AB42" s="201">
        <v>0</v>
      </c>
      <c r="AC42" s="201">
        <v>15.41</v>
      </c>
      <c r="AD42" s="201">
        <v>0</v>
      </c>
      <c r="AE42" s="201">
        <v>0</v>
      </c>
      <c r="AF42" s="201">
        <v>0</v>
      </c>
      <c r="AG42" s="201">
        <v>33.479999999999997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163.26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7.0000000000000007E-2</v>
      </c>
      <c r="AY42" s="201">
        <v>1.28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240.98</v>
      </c>
      <c r="L43" s="201">
        <v>1.92</v>
      </c>
      <c r="M43" s="201">
        <v>1.1200000000000001</v>
      </c>
      <c r="N43" s="201">
        <v>1.75</v>
      </c>
      <c r="O43" s="201">
        <v>2.44</v>
      </c>
      <c r="P43" s="201">
        <v>0.98</v>
      </c>
      <c r="Q43" s="201">
        <v>4.7699999999999996</v>
      </c>
      <c r="R43" s="201">
        <v>4.78</v>
      </c>
      <c r="S43" s="201">
        <v>5.85</v>
      </c>
      <c r="T43" s="201">
        <v>1.0900000000000001</v>
      </c>
      <c r="U43" s="201">
        <v>1.93</v>
      </c>
      <c r="V43" s="201">
        <v>4.28</v>
      </c>
      <c r="W43" s="201">
        <v>9.5399999999999991</v>
      </c>
      <c r="X43" s="201">
        <v>20.32</v>
      </c>
      <c r="Y43" s="201">
        <v>0</v>
      </c>
      <c r="Z43" s="201">
        <v>64.599999999999994</v>
      </c>
      <c r="AA43" s="201">
        <v>25.11</v>
      </c>
      <c r="AB43" s="201">
        <v>0</v>
      </c>
      <c r="AC43" s="201">
        <v>15.41</v>
      </c>
      <c r="AD43" s="201">
        <v>0</v>
      </c>
      <c r="AE43" s="201">
        <v>0</v>
      </c>
      <c r="AF43" s="201">
        <v>0</v>
      </c>
      <c r="AG43" s="201">
        <v>35.15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163.26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0.06</v>
      </c>
      <c r="AY43" s="201">
        <v>1.28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240.98</v>
      </c>
      <c r="L44" s="201">
        <v>1.92</v>
      </c>
      <c r="M44" s="201">
        <v>1.1200000000000001</v>
      </c>
      <c r="N44" s="201">
        <v>1.75</v>
      </c>
      <c r="O44" s="201">
        <v>2.44</v>
      </c>
      <c r="P44" s="201">
        <v>0.98</v>
      </c>
      <c r="Q44" s="201">
        <v>4.7699999999999996</v>
      </c>
      <c r="R44" s="201">
        <v>4.78</v>
      </c>
      <c r="S44" s="201">
        <v>5.85</v>
      </c>
      <c r="T44" s="201">
        <v>1.0900000000000001</v>
      </c>
      <c r="U44" s="201">
        <v>1.93</v>
      </c>
      <c r="V44" s="201">
        <v>4.28</v>
      </c>
      <c r="W44" s="201">
        <v>9.5399999999999991</v>
      </c>
      <c r="X44" s="201">
        <v>20.32</v>
      </c>
      <c r="Y44" s="201">
        <v>0</v>
      </c>
      <c r="Z44" s="201">
        <v>64.599999999999994</v>
      </c>
      <c r="AA44" s="201">
        <v>25.11</v>
      </c>
      <c r="AB44" s="201">
        <v>0</v>
      </c>
      <c r="AC44" s="201">
        <v>15.41</v>
      </c>
      <c r="AD44" s="201">
        <v>0</v>
      </c>
      <c r="AE44" s="201">
        <v>0</v>
      </c>
      <c r="AF44" s="201">
        <v>0</v>
      </c>
      <c r="AG44" s="201">
        <v>35.15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163.26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0.06</v>
      </c>
      <c r="AY44" s="201">
        <v>1.28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240.98</v>
      </c>
      <c r="L45" s="201">
        <v>1.92</v>
      </c>
      <c r="M45" s="201">
        <v>1.1200000000000001</v>
      </c>
      <c r="N45" s="201">
        <v>1.75</v>
      </c>
      <c r="O45" s="201">
        <v>2.44</v>
      </c>
      <c r="P45" s="201">
        <v>0.98</v>
      </c>
      <c r="Q45" s="201">
        <v>4.7699999999999996</v>
      </c>
      <c r="R45" s="201">
        <v>4.78</v>
      </c>
      <c r="S45" s="201">
        <v>5.85</v>
      </c>
      <c r="T45" s="201">
        <v>1.0900000000000001</v>
      </c>
      <c r="U45" s="201">
        <v>1.93</v>
      </c>
      <c r="V45" s="201">
        <v>4.28</v>
      </c>
      <c r="W45" s="201">
        <v>9.5399999999999991</v>
      </c>
      <c r="X45" s="201">
        <v>20.32</v>
      </c>
      <c r="Y45" s="201">
        <v>0</v>
      </c>
      <c r="Z45" s="201">
        <v>64.599999999999994</v>
      </c>
      <c r="AA45" s="201">
        <v>25.11</v>
      </c>
      <c r="AB45" s="201">
        <v>0</v>
      </c>
      <c r="AC45" s="201">
        <v>15.41</v>
      </c>
      <c r="AD45" s="201">
        <v>0</v>
      </c>
      <c r="AE45" s="201">
        <v>0</v>
      </c>
      <c r="AF45" s="201">
        <v>0</v>
      </c>
      <c r="AG45" s="201">
        <v>35.15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163.26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0.06</v>
      </c>
      <c r="AY45" s="201">
        <v>1.28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240.98</v>
      </c>
      <c r="L46" s="201">
        <v>1.92</v>
      </c>
      <c r="M46" s="201">
        <v>1.1200000000000001</v>
      </c>
      <c r="N46" s="201">
        <v>1.75</v>
      </c>
      <c r="O46" s="201">
        <v>2.44</v>
      </c>
      <c r="P46" s="201">
        <v>0.98</v>
      </c>
      <c r="Q46" s="201">
        <v>4.7699999999999996</v>
      </c>
      <c r="R46" s="201">
        <v>4.78</v>
      </c>
      <c r="S46" s="201">
        <v>5.85</v>
      </c>
      <c r="T46" s="201">
        <v>1.0900000000000001</v>
      </c>
      <c r="U46" s="201">
        <v>1.93</v>
      </c>
      <c r="V46" s="201">
        <v>4.28</v>
      </c>
      <c r="W46" s="201">
        <v>9.5399999999999991</v>
      </c>
      <c r="X46" s="201">
        <v>20.32</v>
      </c>
      <c r="Y46" s="201">
        <v>0</v>
      </c>
      <c r="Z46" s="201">
        <v>64.599999999999994</v>
      </c>
      <c r="AA46" s="201">
        <v>25.11</v>
      </c>
      <c r="AB46" s="201">
        <v>0</v>
      </c>
      <c r="AC46" s="201">
        <v>15.41</v>
      </c>
      <c r="AD46" s="201">
        <v>0</v>
      </c>
      <c r="AE46" s="201">
        <v>0</v>
      </c>
      <c r="AF46" s="201">
        <v>0</v>
      </c>
      <c r="AG46" s="201">
        <v>35.15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163.26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0.06</v>
      </c>
      <c r="AY46" s="201">
        <v>1.28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240.98</v>
      </c>
      <c r="L47" s="201">
        <v>1.06</v>
      </c>
      <c r="M47" s="201">
        <v>1.1200000000000001</v>
      </c>
      <c r="N47" s="201">
        <v>1.75</v>
      </c>
      <c r="O47" s="201">
        <v>2.44</v>
      </c>
      <c r="P47" s="201">
        <v>0.98</v>
      </c>
      <c r="Q47" s="201">
        <v>4.7699999999999996</v>
      </c>
      <c r="R47" s="201">
        <v>4.78</v>
      </c>
      <c r="S47" s="201">
        <v>5.85</v>
      </c>
      <c r="T47" s="201">
        <v>1.0900000000000001</v>
      </c>
      <c r="U47" s="201">
        <v>1.93</v>
      </c>
      <c r="V47" s="201">
        <v>4.28</v>
      </c>
      <c r="W47" s="201">
        <v>9.5399999999999991</v>
      </c>
      <c r="X47" s="201">
        <v>20.32</v>
      </c>
      <c r="Y47" s="201">
        <v>0</v>
      </c>
      <c r="Z47" s="201">
        <v>64.599999999999994</v>
      </c>
      <c r="AA47" s="201">
        <v>25.11</v>
      </c>
      <c r="AB47" s="201">
        <v>0</v>
      </c>
      <c r="AC47" s="201">
        <v>15.41</v>
      </c>
      <c r="AD47" s="201">
        <v>0</v>
      </c>
      <c r="AE47" s="201">
        <v>0</v>
      </c>
      <c r="AF47" s="201">
        <v>0</v>
      </c>
      <c r="AG47" s="201">
        <v>35.380000000000003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163.26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</v>
      </c>
      <c r="AX47" s="201">
        <v>0.06</v>
      </c>
      <c r="AY47" s="201">
        <v>1.28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240.98</v>
      </c>
      <c r="L48" s="201">
        <v>0.95</v>
      </c>
      <c r="M48" s="201">
        <v>1.1200000000000001</v>
      </c>
      <c r="N48" s="201">
        <v>1.75</v>
      </c>
      <c r="O48" s="201">
        <v>2.44</v>
      </c>
      <c r="P48" s="201">
        <v>0.98</v>
      </c>
      <c r="Q48" s="201">
        <v>4.7699999999999996</v>
      </c>
      <c r="R48" s="201">
        <v>4.78</v>
      </c>
      <c r="S48" s="201">
        <v>5.85</v>
      </c>
      <c r="T48" s="201">
        <v>1.0900000000000001</v>
      </c>
      <c r="U48" s="201">
        <v>1.93</v>
      </c>
      <c r="V48" s="201">
        <v>4.28</v>
      </c>
      <c r="W48" s="201">
        <v>9.5399999999999991</v>
      </c>
      <c r="X48" s="201">
        <v>20.32</v>
      </c>
      <c r="Y48" s="201">
        <v>0</v>
      </c>
      <c r="Z48" s="201">
        <v>64.599999999999994</v>
      </c>
      <c r="AA48" s="201">
        <v>25.11</v>
      </c>
      <c r="AB48" s="201">
        <v>0</v>
      </c>
      <c r="AC48" s="201">
        <v>15.41</v>
      </c>
      <c r="AD48" s="201">
        <v>0</v>
      </c>
      <c r="AE48" s="201">
        <v>0</v>
      </c>
      <c r="AF48" s="201">
        <v>0</v>
      </c>
      <c r="AG48" s="201">
        <v>35.380000000000003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163.26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</v>
      </c>
      <c r="AX48" s="201">
        <v>0.06</v>
      </c>
      <c r="AY48" s="201">
        <v>1.28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240.98</v>
      </c>
      <c r="L49" s="201">
        <v>0.95</v>
      </c>
      <c r="M49" s="201">
        <v>1.1200000000000001</v>
      </c>
      <c r="N49" s="201">
        <v>1.75</v>
      </c>
      <c r="O49" s="201">
        <v>2.44</v>
      </c>
      <c r="P49" s="201">
        <v>0.98</v>
      </c>
      <c r="Q49" s="201">
        <v>4.7699999999999996</v>
      </c>
      <c r="R49" s="201">
        <v>4.78</v>
      </c>
      <c r="S49" s="201">
        <v>5.85</v>
      </c>
      <c r="T49" s="201">
        <v>1.0900000000000001</v>
      </c>
      <c r="U49" s="201">
        <v>1.93</v>
      </c>
      <c r="V49" s="201">
        <v>4.28</v>
      </c>
      <c r="W49" s="201">
        <v>9.5399999999999991</v>
      </c>
      <c r="X49" s="201">
        <v>20.32</v>
      </c>
      <c r="Y49" s="201">
        <v>0</v>
      </c>
      <c r="Z49" s="201">
        <v>64.599999999999994</v>
      </c>
      <c r="AA49" s="201">
        <v>25.11</v>
      </c>
      <c r="AB49" s="201">
        <v>0</v>
      </c>
      <c r="AC49" s="201">
        <v>15.41</v>
      </c>
      <c r="AD49" s="201">
        <v>0</v>
      </c>
      <c r="AE49" s="201">
        <v>0</v>
      </c>
      <c r="AF49" s="201">
        <v>0</v>
      </c>
      <c r="AG49" s="201">
        <v>35.380000000000003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163.26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</v>
      </c>
      <c r="AX49" s="201">
        <v>0.06</v>
      </c>
      <c r="AY49" s="201">
        <v>1.28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240.98</v>
      </c>
      <c r="L50" s="201">
        <v>0.95</v>
      </c>
      <c r="M50" s="201">
        <v>1.1200000000000001</v>
      </c>
      <c r="N50" s="201">
        <v>1.75</v>
      </c>
      <c r="O50" s="201">
        <v>2.44</v>
      </c>
      <c r="P50" s="201">
        <v>0.98</v>
      </c>
      <c r="Q50" s="201">
        <v>4.7699999999999996</v>
      </c>
      <c r="R50" s="201">
        <v>4.78</v>
      </c>
      <c r="S50" s="201">
        <v>5.85</v>
      </c>
      <c r="T50" s="201">
        <v>1.0900000000000001</v>
      </c>
      <c r="U50" s="201">
        <v>1.93</v>
      </c>
      <c r="V50" s="201">
        <v>4.28</v>
      </c>
      <c r="W50" s="201">
        <v>9.5399999999999991</v>
      </c>
      <c r="X50" s="201">
        <v>20.32</v>
      </c>
      <c r="Y50" s="201">
        <v>0</v>
      </c>
      <c r="Z50" s="201">
        <v>64.599999999999994</v>
      </c>
      <c r="AA50" s="201">
        <v>25.11</v>
      </c>
      <c r="AB50" s="201">
        <v>0</v>
      </c>
      <c r="AC50" s="201">
        <v>15.41</v>
      </c>
      <c r="AD50" s="201">
        <v>0</v>
      </c>
      <c r="AE50" s="201">
        <v>0</v>
      </c>
      <c r="AF50" s="201">
        <v>0</v>
      </c>
      <c r="AG50" s="201">
        <v>35.380000000000003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163.26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</v>
      </c>
      <c r="AX50" s="201">
        <v>0.06</v>
      </c>
      <c r="AY50" s="201">
        <v>1.28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240.98</v>
      </c>
      <c r="L51" s="201">
        <v>0.95</v>
      </c>
      <c r="M51" s="201">
        <v>1.1200000000000001</v>
      </c>
      <c r="N51" s="201">
        <v>1.75</v>
      </c>
      <c r="O51" s="201">
        <v>2.44</v>
      </c>
      <c r="P51" s="201">
        <v>0.98</v>
      </c>
      <c r="Q51" s="201">
        <v>4.7699999999999996</v>
      </c>
      <c r="R51" s="201">
        <v>6.35</v>
      </c>
      <c r="S51" s="201">
        <v>5.85</v>
      </c>
      <c r="T51" s="201">
        <v>1.0900000000000001</v>
      </c>
      <c r="U51" s="201">
        <v>1.93</v>
      </c>
      <c r="V51" s="201">
        <v>4.28</v>
      </c>
      <c r="W51" s="201">
        <v>9.5399999999999991</v>
      </c>
      <c r="X51" s="201">
        <v>20.32</v>
      </c>
      <c r="Y51" s="201">
        <v>0</v>
      </c>
      <c r="Z51" s="201">
        <v>64.599999999999994</v>
      </c>
      <c r="AA51" s="201">
        <v>25.11</v>
      </c>
      <c r="AB51" s="201">
        <v>0</v>
      </c>
      <c r="AC51" s="201">
        <v>15.41</v>
      </c>
      <c r="AD51" s="201">
        <v>0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157.04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</v>
      </c>
      <c r="AX51" s="201">
        <v>0.05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240.98</v>
      </c>
      <c r="L52" s="201">
        <v>0.95</v>
      </c>
      <c r="M52" s="201">
        <v>1.1200000000000001</v>
      </c>
      <c r="N52" s="201">
        <v>1.75</v>
      </c>
      <c r="O52" s="201">
        <v>2.44</v>
      </c>
      <c r="P52" s="201">
        <v>0.98</v>
      </c>
      <c r="Q52" s="201">
        <v>4.7699999999999996</v>
      </c>
      <c r="R52" s="201">
        <v>7.65</v>
      </c>
      <c r="S52" s="201">
        <v>5.85</v>
      </c>
      <c r="T52" s="201">
        <v>1.0900000000000001</v>
      </c>
      <c r="U52" s="201">
        <v>1.93</v>
      </c>
      <c r="V52" s="201">
        <v>4.28</v>
      </c>
      <c r="W52" s="201">
        <v>9.5399999999999991</v>
      </c>
      <c r="X52" s="201">
        <v>20.32</v>
      </c>
      <c r="Y52" s="201">
        <v>0</v>
      </c>
      <c r="Z52" s="201">
        <v>64.599999999999994</v>
      </c>
      <c r="AA52" s="201">
        <v>25.11</v>
      </c>
      <c r="AB52" s="201">
        <v>0</v>
      </c>
      <c r="AC52" s="201">
        <v>15.41</v>
      </c>
      <c r="AD52" s="201">
        <v>0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157.04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0.03</v>
      </c>
      <c r="AX52" s="201">
        <v>0.03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240.98</v>
      </c>
      <c r="L53" s="201">
        <v>1.92</v>
      </c>
      <c r="M53" s="201">
        <v>1.1200000000000001</v>
      </c>
      <c r="N53" s="201">
        <v>1.75</v>
      </c>
      <c r="O53" s="201">
        <v>2.44</v>
      </c>
      <c r="P53" s="201">
        <v>0.98</v>
      </c>
      <c r="Q53" s="201">
        <v>4.7699999999999996</v>
      </c>
      <c r="R53" s="201">
        <v>7.65</v>
      </c>
      <c r="S53" s="201">
        <v>5.85</v>
      </c>
      <c r="T53" s="201">
        <v>1.0900000000000001</v>
      </c>
      <c r="U53" s="201">
        <v>1.93</v>
      </c>
      <c r="V53" s="201">
        <v>4.28</v>
      </c>
      <c r="W53" s="201">
        <v>9.5500000000000007</v>
      </c>
      <c r="X53" s="201">
        <v>20.32</v>
      </c>
      <c r="Y53" s="201">
        <v>0</v>
      </c>
      <c r="Z53" s="201">
        <v>64.599999999999994</v>
      </c>
      <c r="AA53" s="201">
        <v>25.11</v>
      </c>
      <c r="AB53" s="201">
        <v>0</v>
      </c>
      <c r="AC53" s="201">
        <v>15.41</v>
      </c>
      <c r="AD53" s="201">
        <v>0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157.04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0.03</v>
      </c>
      <c r="AX53" s="201">
        <v>0.03</v>
      </c>
      <c r="AY53" s="201">
        <v>1.28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240.98</v>
      </c>
      <c r="L54" s="201">
        <v>1.92</v>
      </c>
      <c r="M54" s="201">
        <v>1.1200000000000001</v>
      </c>
      <c r="N54" s="201">
        <v>1.75</v>
      </c>
      <c r="O54" s="201">
        <v>2.44</v>
      </c>
      <c r="P54" s="201">
        <v>0.98</v>
      </c>
      <c r="Q54" s="201">
        <v>4.7699999999999996</v>
      </c>
      <c r="R54" s="201">
        <v>8.9700000000000006</v>
      </c>
      <c r="S54" s="201">
        <v>5.85</v>
      </c>
      <c r="T54" s="201">
        <v>1.0900000000000001</v>
      </c>
      <c r="U54" s="201">
        <v>1.93</v>
      </c>
      <c r="V54" s="201">
        <v>4.28</v>
      </c>
      <c r="W54" s="201">
        <v>9.5500000000000007</v>
      </c>
      <c r="X54" s="201">
        <v>20.32</v>
      </c>
      <c r="Y54" s="201">
        <v>0</v>
      </c>
      <c r="Z54" s="201">
        <v>64.28</v>
      </c>
      <c r="AA54" s="201">
        <v>25.11</v>
      </c>
      <c r="AB54" s="201">
        <v>0</v>
      </c>
      <c r="AC54" s="201">
        <v>15.41</v>
      </c>
      <c r="AD54" s="201">
        <v>0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157.04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0.03</v>
      </c>
      <c r="AX54" s="201">
        <v>0.03</v>
      </c>
      <c r="AY54" s="201">
        <v>1.28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239.46</v>
      </c>
      <c r="L55" s="201">
        <v>1.92</v>
      </c>
      <c r="M55" s="201">
        <v>1.1200000000000001</v>
      </c>
      <c r="N55" s="201">
        <v>1.75</v>
      </c>
      <c r="O55" s="201">
        <v>2.44</v>
      </c>
      <c r="P55" s="201">
        <v>0.98</v>
      </c>
      <c r="Q55" s="201">
        <v>4.7699999999999996</v>
      </c>
      <c r="R55" s="201">
        <v>3.46</v>
      </c>
      <c r="S55" s="201">
        <v>5.85</v>
      </c>
      <c r="T55" s="201">
        <v>1.0900000000000001</v>
      </c>
      <c r="U55" s="201">
        <v>1.93</v>
      </c>
      <c r="V55" s="201">
        <v>4.28</v>
      </c>
      <c r="W55" s="201">
        <v>0.66</v>
      </c>
      <c r="X55" s="201">
        <v>1.42</v>
      </c>
      <c r="Y55" s="201">
        <v>0</v>
      </c>
      <c r="Z55" s="201">
        <v>64.599999999999994</v>
      </c>
      <c r="AA55" s="201">
        <v>25.11</v>
      </c>
      <c r="AB55" s="201">
        <v>0</v>
      </c>
      <c r="AC55" s="201">
        <v>15.41</v>
      </c>
      <c r="AD55" s="201">
        <v>0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157.04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7.0000000000000007E-2</v>
      </c>
      <c r="AX55" s="201">
        <v>0.03</v>
      </c>
      <c r="AY55" s="201">
        <v>1.28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239.46</v>
      </c>
      <c r="L56" s="201">
        <v>1.92</v>
      </c>
      <c r="M56" s="201">
        <v>1.1200000000000001</v>
      </c>
      <c r="N56" s="201">
        <v>1.75</v>
      </c>
      <c r="O56" s="201">
        <v>2.44</v>
      </c>
      <c r="P56" s="201">
        <v>0.98</v>
      </c>
      <c r="Q56" s="201">
        <v>4.7699999999999996</v>
      </c>
      <c r="R56" s="201">
        <v>5.0199999999999996</v>
      </c>
      <c r="S56" s="201">
        <v>5.85</v>
      </c>
      <c r="T56" s="201">
        <v>1.0900000000000001</v>
      </c>
      <c r="U56" s="201">
        <v>1.93</v>
      </c>
      <c r="V56" s="201">
        <v>4.28</v>
      </c>
      <c r="W56" s="201">
        <v>0.66</v>
      </c>
      <c r="X56" s="201">
        <v>1.42</v>
      </c>
      <c r="Y56" s="201">
        <v>0</v>
      </c>
      <c r="Z56" s="201">
        <v>64.599999999999994</v>
      </c>
      <c r="AA56" s="201">
        <v>25.11</v>
      </c>
      <c r="AB56" s="201">
        <v>0</v>
      </c>
      <c r="AC56" s="201">
        <v>15.41</v>
      </c>
      <c r="AD56" s="201">
        <v>0</v>
      </c>
      <c r="AE56" s="201">
        <v>0</v>
      </c>
      <c r="AF56" s="201">
        <v>0</v>
      </c>
      <c r="AG56" s="201">
        <v>35.950000000000003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157.04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7.0000000000000007E-2</v>
      </c>
      <c r="AX56" s="201">
        <v>0.03</v>
      </c>
      <c r="AY56" s="201">
        <v>1.28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239.46</v>
      </c>
      <c r="L57" s="201">
        <v>1.92</v>
      </c>
      <c r="M57" s="201">
        <v>1.1200000000000001</v>
      </c>
      <c r="N57" s="201">
        <v>1.75</v>
      </c>
      <c r="O57" s="201">
        <v>2.44</v>
      </c>
      <c r="P57" s="201">
        <v>0.98</v>
      </c>
      <c r="Q57" s="201">
        <v>4.7699999999999996</v>
      </c>
      <c r="R57" s="201">
        <v>6.59</v>
      </c>
      <c r="S57" s="201">
        <v>5.85</v>
      </c>
      <c r="T57" s="201">
        <v>1.0900000000000001</v>
      </c>
      <c r="U57" s="201">
        <v>1.93</v>
      </c>
      <c r="V57" s="201">
        <v>4.28</v>
      </c>
      <c r="W57" s="201">
        <v>0.66</v>
      </c>
      <c r="X57" s="201">
        <v>1.42</v>
      </c>
      <c r="Y57" s="201">
        <v>0</v>
      </c>
      <c r="Z57" s="201">
        <v>64.599999999999994</v>
      </c>
      <c r="AA57" s="201">
        <v>25.11</v>
      </c>
      <c r="AB57" s="201">
        <v>0</v>
      </c>
      <c r="AC57" s="201">
        <v>15.41</v>
      </c>
      <c r="AD57" s="201">
        <v>0</v>
      </c>
      <c r="AE57" s="201">
        <v>0</v>
      </c>
      <c r="AF57" s="201">
        <v>0</v>
      </c>
      <c r="AG57" s="201">
        <v>35.950000000000003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157.04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7.0000000000000007E-2</v>
      </c>
      <c r="AX57" s="201">
        <v>0.03</v>
      </c>
      <c r="AY57" s="201">
        <v>1.28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239.46</v>
      </c>
      <c r="L58" s="201">
        <v>1.92</v>
      </c>
      <c r="M58" s="201">
        <v>1.1200000000000001</v>
      </c>
      <c r="N58" s="201">
        <v>1.75</v>
      </c>
      <c r="O58" s="201">
        <v>2.44</v>
      </c>
      <c r="P58" s="201">
        <v>0.98</v>
      </c>
      <c r="Q58" s="201">
        <v>4.7699999999999996</v>
      </c>
      <c r="R58" s="201">
        <v>8.16</v>
      </c>
      <c r="S58" s="201">
        <v>5.85</v>
      </c>
      <c r="T58" s="201">
        <v>1.0900000000000001</v>
      </c>
      <c r="U58" s="201">
        <v>1.93</v>
      </c>
      <c r="V58" s="201">
        <v>4.28</v>
      </c>
      <c r="W58" s="201">
        <v>0.66</v>
      </c>
      <c r="X58" s="201">
        <v>1.42</v>
      </c>
      <c r="Y58" s="201">
        <v>0</v>
      </c>
      <c r="Z58" s="201">
        <v>64.599999999999994</v>
      </c>
      <c r="AA58" s="201">
        <v>25.11</v>
      </c>
      <c r="AB58" s="201">
        <v>0</v>
      </c>
      <c r="AC58" s="201">
        <v>15.41</v>
      </c>
      <c r="AD58" s="201">
        <v>0</v>
      </c>
      <c r="AE58" s="201">
        <v>0</v>
      </c>
      <c r="AF58" s="201">
        <v>0</v>
      </c>
      <c r="AG58" s="201">
        <v>35.950000000000003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157.04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7.0000000000000007E-2</v>
      </c>
      <c r="AX58" s="201">
        <v>0.03</v>
      </c>
      <c r="AY58" s="201">
        <v>1.28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239.46</v>
      </c>
      <c r="L59" s="201">
        <v>1.92</v>
      </c>
      <c r="M59" s="201">
        <v>1.1200000000000001</v>
      </c>
      <c r="N59" s="201">
        <v>1.75</v>
      </c>
      <c r="O59" s="201">
        <v>2.44</v>
      </c>
      <c r="P59" s="201">
        <v>0.98</v>
      </c>
      <c r="Q59" s="201">
        <v>0.33</v>
      </c>
      <c r="R59" s="201">
        <v>0</v>
      </c>
      <c r="S59" s="201">
        <v>0.4</v>
      </c>
      <c r="T59" s="201">
        <v>0.05</v>
      </c>
      <c r="U59" s="201">
        <v>1.93</v>
      </c>
      <c r="V59" s="201">
        <v>0.62</v>
      </c>
      <c r="W59" s="201">
        <v>0.57999999999999996</v>
      </c>
      <c r="X59" s="201">
        <v>1.41</v>
      </c>
      <c r="Y59" s="201">
        <v>0</v>
      </c>
      <c r="Z59" s="201">
        <v>25.65</v>
      </c>
      <c r="AA59" s="201">
        <v>1.29</v>
      </c>
      <c r="AB59" s="201">
        <v>0</v>
      </c>
      <c r="AC59" s="201">
        <v>15.41</v>
      </c>
      <c r="AD59" s="201">
        <v>0</v>
      </c>
      <c r="AE59" s="201">
        <v>0</v>
      </c>
      <c r="AF59" s="201">
        <v>0</v>
      </c>
      <c r="AG59" s="201">
        <v>35.950000000000003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157.04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7.0000000000000007E-2</v>
      </c>
      <c r="AX59" s="201">
        <v>0.03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239.46</v>
      </c>
      <c r="L60" s="201">
        <v>1.92</v>
      </c>
      <c r="M60" s="201">
        <v>1.1200000000000001</v>
      </c>
      <c r="N60" s="201">
        <v>1.75</v>
      </c>
      <c r="O60" s="201">
        <v>2.44</v>
      </c>
      <c r="P60" s="201">
        <v>0.98</v>
      </c>
      <c r="Q60" s="201">
        <v>0.33</v>
      </c>
      <c r="R60" s="201">
        <v>0</v>
      </c>
      <c r="S60" s="201">
        <v>0.4</v>
      </c>
      <c r="T60" s="201">
        <v>0.05</v>
      </c>
      <c r="U60" s="201">
        <v>1.93</v>
      </c>
      <c r="V60" s="201">
        <v>0.3</v>
      </c>
      <c r="W60" s="201">
        <v>0.57999999999999996</v>
      </c>
      <c r="X60" s="201">
        <v>1.41</v>
      </c>
      <c r="Y60" s="201">
        <v>0</v>
      </c>
      <c r="Z60" s="201">
        <v>4</v>
      </c>
      <c r="AA60" s="201">
        <v>1.29</v>
      </c>
      <c r="AB60" s="201">
        <v>0</v>
      </c>
      <c r="AC60" s="201">
        <v>15.41</v>
      </c>
      <c r="AD60" s="201">
        <v>0</v>
      </c>
      <c r="AE60" s="201">
        <v>0</v>
      </c>
      <c r="AF60" s="201">
        <v>0</v>
      </c>
      <c r="AG60" s="201">
        <v>35.950000000000003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157.04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7.0000000000000007E-2</v>
      </c>
      <c r="AX60" s="201">
        <v>0.03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193.03</v>
      </c>
      <c r="L61" s="201">
        <v>1.92</v>
      </c>
      <c r="M61" s="201">
        <v>1.1200000000000001</v>
      </c>
      <c r="N61" s="201">
        <v>1.75</v>
      </c>
      <c r="O61" s="201">
        <v>2.44</v>
      </c>
      <c r="P61" s="201">
        <v>0.98</v>
      </c>
      <c r="Q61" s="201">
        <v>0.33</v>
      </c>
      <c r="R61" s="201">
        <v>0</v>
      </c>
      <c r="S61" s="201">
        <v>0.4</v>
      </c>
      <c r="T61" s="201">
        <v>0.05</v>
      </c>
      <c r="U61" s="201">
        <v>1.93</v>
      </c>
      <c r="V61" s="201">
        <v>0.3</v>
      </c>
      <c r="W61" s="201">
        <v>0.66</v>
      </c>
      <c r="X61" s="201">
        <v>1.41</v>
      </c>
      <c r="Y61" s="201">
        <v>0</v>
      </c>
      <c r="Z61" s="201">
        <v>4</v>
      </c>
      <c r="AA61" s="201">
        <v>1.29</v>
      </c>
      <c r="AB61" s="201">
        <v>0</v>
      </c>
      <c r="AC61" s="201">
        <v>15.41</v>
      </c>
      <c r="AD61" s="201">
        <v>0</v>
      </c>
      <c r="AE61" s="201">
        <v>0</v>
      </c>
      <c r="AF61" s="201">
        <v>0</v>
      </c>
      <c r="AG61" s="201">
        <v>35.950000000000003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157.04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7.0000000000000007E-2</v>
      </c>
      <c r="AX61" s="201">
        <v>0.04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144.66</v>
      </c>
      <c r="L62" s="201">
        <v>1.92</v>
      </c>
      <c r="M62" s="201">
        <v>1.1200000000000001</v>
      </c>
      <c r="N62" s="201">
        <v>1.75</v>
      </c>
      <c r="O62" s="201">
        <v>2.44</v>
      </c>
      <c r="P62" s="201">
        <v>0.98</v>
      </c>
      <c r="Q62" s="201">
        <v>0.33</v>
      </c>
      <c r="R62" s="201">
        <v>0</v>
      </c>
      <c r="S62" s="201">
        <v>0.4</v>
      </c>
      <c r="T62" s="201">
        <v>0.05</v>
      </c>
      <c r="U62" s="201">
        <v>1.93</v>
      </c>
      <c r="V62" s="201">
        <v>0.3</v>
      </c>
      <c r="W62" s="201">
        <v>0.66</v>
      </c>
      <c r="X62" s="201">
        <v>1.41</v>
      </c>
      <c r="Y62" s="201">
        <v>0</v>
      </c>
      <c r="Z62" s="201">
        <v>4</v>
      </c>
      <c r="AA62" s="201">
        <v>1.29</v>
      </c>
      <c r="AB62" s="201">
        <v>0</v>
      </c>
      <c r="AC62" s="201">
        <v>15.41</v>
      </c>
      <c r="AD62" s="201">
        <v>0</v>
      </c>
      <c r="AE62" s="201">
        <v>0</v>
      </c>
      <c r="AF62" s="201">
        <v>0</v>
      </c>
      <c r="AG62" s="201">
        <v>35.950000000000003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157.04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7.0000000000000007E-2</v>
      </c>
      <c r="AX62" s="201">
        <v>0.06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96.29</v>
      </c>
      <c r="L63" s="201">
        <v>1.92</v>
      </c>
      <c r="M63" s="201">
        <v>1.1200000000000001</v>
      </c>
      <c r="N63" s="201">
        <v>1.75</v>
      </c>
      <c r="O63" s="201">
        <v>2.44</v>
      </c>
      <c r="P63" s="201">
        <v>0.98</v>
      </c>
      <c r="Q63" s="201">
        <v>0.33</v>
      </c>
      <c r="R63" s="201">
        <v>0</v>
      </c>
      <c r="S63" s="201">
        <v>0.4</v>
      </c>
      <c r="T63" s="201">
        <v>0.05</v>
      </c>
      <c r="U63" s="201">
        <v>1.93</v>
      </c>
      <c r="V63" s="201">
        <v>0.3</v>
      </c>
      <c r="W63" s="201">
        <v>0.66</v>
      </c>
      <c r="X63" s="201">
        <v>1.41</v>
      </c>
      <c r="Y63" s="201">
        <v>0</v>
      </c>
      <c r="Z63" s="201">
        <v>4</v>
      </c>
      <c r="AA63" s="201">
        <v>1.29</v>
      </c>
      <c r="AB63" s="201">
        <v>0</v>
      </c>
      <c r="AC63" s="201">
        <v>15.41</v>
      </c>
      <c r="AD63" s="201">
        <v>0</v>
      </c>
      <c r="AE63" s="201">
        <v>0</v>
      </c>
      <c r="AF63" s="201">
        <v>0</v>
      </c>
      <c r="AG63" s="201">
        <v>35.950000000000003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157.04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0.11</v>
      </c>
      <c r="AX63" s="201">
        <v>0.08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47.92</v>
      </c>
      <c r="L64" s="201">
        <v>1.92</v>
      </c>
      <c r="M64" s="201">
        <v>1.1200000000000001</v>
      </c>
      <c r="N64" s="201">
        <v>1.75</v>
      </c>
      <c r="O64" s="201">
        <v>2.44</v>
      </c>
      <c r="P64" s="201">
        <v>0.98</v>
      </c>
      <c r="Q64" s="201">
        <v>0.33</v>
      </c>
      <c r="R64" s="201">
        <v>0</v>
      </c>
      <c r="S64" s="201">
        <v>0.4</v>
      </c>
      <c r="T64" s="201">
        <v>0.05</v>
      </c>
      <c r="U64" s="201">
        <v>1.93</v>
      </c>
      <c r="V64" s="201">
        <v>0.3</v>
      </c>
      <c r="W64" s="201">
        <v>0.66</v>
      </c>
      <c r="X64" s="201">
        <v>1.41</v>
      </c>
      <c r="Y64" s="201">
        <v>0</v>
      </c>
      <c r="Z64" s="201">
        <v>4</v>
      </c>
      <c r="AA64" s="201">
        <v>1.29</v>
      </c>
      <c r="AB64" s="201">
        <v>0</v>
      </c>
      <c r="AC64" s="201">
        <v>15.41</v>
      </c>
      <c r="AD64" s="201">
        <v>0</v>
      </c>
      <c r="AE64" s="201">
        <v>0</v>
      </c>
      <c r="AF64" s="201">
        <v>0</v>
      </c>
      <c r="AG64" s="201">
        <v>35.950000000000003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157.04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0.11</v>
      </c>
      <c r="AX64" s="201">
        <v>0.08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16.7</v>
      </c>
      <c r="L65" s="201">
        <v>1.92</v>
      </c>
      <c r="M65" s="201">
        <v>1.1200000000000001</v>
      </c>
      <c r="N65" s="201">
        <v>1.75</v>
      </c>
      <c r="O65" s="201">
        <v>2.44</v>
      </c>
      <c r="P65" s="201">
        <v>0.98</v>
      </c>
      <c r="Q65" s="201">
        <v>0.33</v>
      </c>
      <c r="R65" s="201">
        <v>0</v>
      </c>
      <c r="S65" s="201">
        <v>0.4</v>
      </c>
      <c r="T65" s="201">
        <v>0.05</v>
      </c>
      <c r="U65" s="201">
        <v>1.93</v>
      </c>
      <c r="V65" s="201">
        <v>0.25</v>
      </c>
      <c r="W65" s="201">
        <v>0.66</v>
      </c>
      <c r="X65" s="201">
        <v>1.41</v>
      </c>
      <c r="Y65" s="201">
        <v>0</v>
      </c>
      <c r="Z65" s="201">
        <v>4</v>
      </c>
      <c r="AA65" s="201">
        <v>1.29</v>
      </c>
      <c r="AB65" s="201">
        <v>0</v>
      </c>
      <c r="AC65" s="201">
        <v>15.41</v>
      </c>
      <c r="AD65" s="201">
        <v>0</v>
      </c>
      <c r="AE65" s="201">
        <v>0</v>
      </c>
      <c r="AF65" s="201">
        <v>0</v>
      </c>
      <c r="AG65" s="201">
        <v>35.950000000000003</v>
      </c>
      <c r="AH65" s="201">
        <v>0</v>
      </c>
      <c r="AI65" s="201">
        <v>5.66</v>
      </c>
      <c r="AJ65" s="201">
        <v>0</v>
      </c>
      <c r="AK65" s="201">
        <v>-34.950000000000003</v>
      </c>
      <c r="AL65" s="201">
        <v>0</v>
      </c>
      <c r="AM65" s="201">
        <v>0</v>
      </c>
      <c r="AN65" s="201">
        <v>0</v>
      </c>
      <c r="AO65" s="201">
        <v>157.04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0.11</v>
      </c>
      <c r="AX65" s="201">
        <v>0.08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16.7</v>
      </c>
      <c r="L66" s="201">
        <v>1.92</v>
      </c>
      <c r="M66" s="201">
        <v>1.1200000000000001</v>
      </c>
      <c r="N66" s="201">
        <v>1.75</v>
      </c>
      <c r="O66" s="201">
        <v>2.44</v>
      </c>
      <c r="P66" s="201">
        <v>0.98</v>
      </c>
      <c r="Q66" s="201">
        <v>0.33</v>
      </c>
      <c r="R66" s="201">
        <v>0</v>
      </c>
      <c r="S66" s="201">
        <v>0.4</v>
      </c>
      <c r="T66" s="201">
        <v>0.05</v>
      </c>
      <c r="U66" s="201">
        <v>1.93</v>
      </c>
      <c r="V66" s="201">
        <v>0.3</v>
      </c>
      <c r="W66" s="201">
        <v>0.66</v>
      </c>
      <c r="X66" s="201">
        <v>1.41</v>
      </c>
      <c r="Y66" s="201">
        <v>0</v>
      </c>
      <c r="Z66" s="201">
        <v>4</v>
      </c>
      <c r="AA66" s="201">
        <v>1.29</v>
      </c>
      <c r="AB66" s="201">
        <v>0</v>
      </c>
      <c r="AC66" s="201">
        <v>15.41</v>
      </c>
      <c r="AD66" s="201">
        <v>0</v>
      </c>
      <c r="AE66" s="201">
        <v>0</v>
      </c>
      <c r="AF66" s="201">
        <v>0</v>
      </c>
      <c r="AG66" s="201">
        <v>35.950000000000003</v>
      </c>
      <c r="AH66" s="201">
        <v>0</v>
      </c>
      <c r="AI66" s="201">
        <v>5.66</v>
      </c>
      <c r="AJ66" s="201">
        <v>0</v>
      </c>
      <c r="AK66" s="201">
        <v>-34.950000000000003</v>
      </c>
      <c r="AL66" s="201">
        <v>0</v>
      </c>
      <c r="AM66" s="201">
        <v>0</v>
      </c>
      <c r="AN66" s="201">
        <v>0</v>
      </c>
      <c r="AO66" s="201">
        <v>157.04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0.11</v>
      </c>
      <c r="AX66" s="201">
        <v>0.08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34.92</v>
      </c>
      <c r="H67" s="201">
        <v>0</v>
      </c>
      <c r="I67" s="201">
        <v>0</v>
      </c>
      <c r="J67" s="201">
        <v>43.63</v>
      </c>
      <c r="K67" s="201">
        <v>16.7</v>
      </c>
      <c r="L67" s="201">
        <v>1.92</v>
      </c>
      <c r="M67" s="201">
        <v>1.1200000000000001</v>
      </c>
      <c r="N67" s="201">
        <v>1.75</v>
      </c>
      <c r="O67" s="201">
        <v>2.44</v>
      </c>
      <c r="P67" s="201">
        <v>0.98</v>
      </c>
      <c r="Q67" s="201">
        <v>0.33</v>
      </c>
      <c r="R67" s="201">
        <v>0.61</v>
      </c>
      <c r="S67" s="201">
        <v>0.4</v>
      </c>
      <c r="T67" s="201">
        <v>0.05</v>
      </c>
      <c r="U67" s="201">
        <v>1.93</v>
      </c>
      <c r="V67" s="201">
        <v>0.3</v>
      </c>
      <c r="W67" s="201">
        <v>0.66</v>
      </c>
      <c r="X67" s="201">
        <v>1.41</v>
      </c>
      <c r="Y67" s="201">
        <v>0</v>
      </c>
      <c r="Z67" s="201">
        <v>4</v>
      </c>
      <c r="AA67" s="201">
        <v>1.29</v>
      </c>
      <c r="AB67" s="201">
        <v>0</v>
      </c>
      <c r="AC67" s="201">
        <v>15.41</v>
      </c>
      <c r="AD67" s="201">
        <v>0</v>
      </c>
      <c r="AE67" s="201">
        <v>0</v>
      </c>
      <c r="AF67" s="201">
        <v>0</v>
      </c>
      <c r="AG67" s="201">
        <v>35.950000000000003</v>
      </c>
      <c r="AH67" s="201">
        <v>0</v>
      </c>
      <c r="AI67" s="201">
        <v>5.66</v>
      </c>
      <c r="AJ67" s="201">
        <v>0</v>
      </c>
      <c r="AK67" s="201">
        <v>-34.950000000000003</v>
      </c>
      <c r="AL67" s="201">
        <v>0</v>
      </c>
      <c r="AM67" s="201">
        <v>0</v>
      </c>
      <c r="AN67" s="201">
        <v>0</v>
      </c>
      <c r="AO67" s="201">
        <v>157.04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0.11</v>
      </c>
      <c r="AX67" s="201">
        <v>0.08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34.92</v>
      </c>
      <c r="H68" s="201">
        <v>0</v>
      </c>
      <c r="I68" s="201">
        <v>0</v>
      </c>
      <c r="J68" s="201">
        <v>43.63</v>
      </c>
      <c r="K68" s="201">
        <v>16.7</v>
      </c>
      <c r="L68" s="201">
        <v>1.92</v>
      </c>
      <c r="M68" s="201">
        <v>1.1200000000000001</v>
      </c>
      <c r="N68" s="201">
        <v>1.75</v>
      </c>
      <c r="O68" s="201">
        <v>2.44</v>
      </c>
      <c r="P68" s="201">
        <v>0.98</v>
      </c>
      <c r="Q68" s="201">
        <v>0.33</v>
      </c>
      <c r="R68" s="201">
        <v>0.61</v>
      </c>
      <c r="S68" s="201">
        <v>0.4</v>
      </c>
      <c r="T68" s="201">
        <v>0.05</v>
      </c>
      <c r="U68" s="201">
        <v>1.93</v>
      </c>
      <c r="V68" s="201">
        <v>0.3</v>
      </c>
      <c r="W68" s="201">
        <v>0.66</v>
      </c>
      <c r="X68" s="201">
        <v>1.41</v>
      </c>
      <c r="Y68" s="201">
        <v>0</v>
      </c>
      <c r="Z68" s="201">
        <v>4</v>
      </c>
      <c r="AA68" s="201">
        <v>1.29</v>
      </c>
      <c r="AB68" s="201">
        <v>0</v>
      </c>
      <c r="AC68" s="201">
        <v>15.41</v>
      </c>
      <c r="AD68" s="201">
        <v>0</v>
      </c>
      <c r="AE68" s="201">
        <v>0</v>
      </c>
      <c r="AF68" s="201">
        <v>0</v>
      </c>
      <c r="AG68" s="201">
        <v>35.950000000000003</v>
      </c>
      <c r="AH68" s="201">
        <v>0</v>
      </c>
      <c r="AI68" s="201">
        <v>5.66</v>
      </c>
      <c r="AJ68" s="201">
        <v>0</v>
      </c>
      <c r="AK68" s="201">
        <v>-34.950000000000003</v>
      </c>
      <c r="AL68" s="201">
        <v>0</v>
      </c>
      <c r="AM68" s="201">
        <v>0</v>
      </c>
      <c r="AN68" s="201">
        <v>0</v>
      </c>
      <c r="AO68" s="201">
        <v>157.04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0.11</v>
      </c>
      <c r="AX68" s="201">
        <v>0.08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34.92</v>
      </c>
      <c r="H69" s="201">
        <v>0</v>
      </c>
      <c r="I69" s="201">
        <v>0</v>
      </c>
      <c r="J69" s="201">
        <v>43.63</v>
      </c>
      <c r="K69" s="201">
        <v>16.7</v>
      </c>
      <c r="L69" s="201">
        <v>0.06</v>
      </c>
      <c r="M69" s="201">
        <v>1.1200000000000001</v>
      </c>
      <c r="N69" s="201">
        <v>1.75</v>
      </c>
      <c r="O69" s="201">
        <v>2.44</v>
      </c>
      <c r="P69" s="201">
        <v>0.98</v>
      </c>
      <c r="Q69" s="201">
        <v>0.33</v>
      </c>
      <c r="R69" s="201">
        <v>0.32</v>
      </c>
      <c r="S69" s="201">
        <v>0.4</v>
      </c>
      <c r="T69" s="201">
        <v>0.05</v>
      </c>
      <c r="U69" s="201">
        <v>1.93</v>
      </c>
      <c r="V69" s="201">
        <v>0.25</v>
      </c>
      <c r="W69" s="201">
        <v>0.66</v>
      </c>
      <c r="X69" s="201">
        <v>1.41</v>
      </c>
      <c r="Y69" s="201">
        <v>0</v>
      </c>
      <c r="Z69" s="201">
        <v>4</v>
      </c>
      <c r="AA69" s="201">
        <v>1.29</v>
      </c>
      <c r="AB69" s="201">
        <v>0</v>
      </c>
      <c r="AC69" s="201">
        <v>15.41</v>
      </c>
      <c r="AD69" s="201">
        <v>0</v>
      </c>
      <c r="AE69" s="201">
        <v>0</v>
      </c>
      <c r="AF69" s="201">
        <v>0</v>
      </c>
      <c r="AG69" s="201">
        <v>35.950000000000003</v>
      </c>
      <c r="AH69" s="201">
        <v>0</v>
      </c>
      <c r="AI69" s="201">
        <v>5.66</v>
      </c>
      <c r="AJ69" s="201">
        <v>0</v>
      </c>
      <c r="AK69" s="201">
        <v>-34.950000000000003</v>
      </c>
      <c r="AL69" s="201">
        <v>0</v>
      </c>
      <c r="AM69" s="201">
        <v>0</v>
      </c>
      <c r="AN69" s="201">
        <v>0</v>
      </c>
      <c r="AO69" s="201">
        <v>157.04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0.11</v>
      </c>
      <c r="AX69" s="201">
        <v>0.08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34.92</v>
      </c>
      <c r="H70" s="201">
        <v>0</v>
      </c>
      <c r="I70" s="201">
        <v>0</v>
      </c>
      <c r="J70" s="201">
        <v>43.63</v>
      </c>
      <c r="K70" s="201">
        <v>16.7</v>
      </c>
      <c r="L70" s="201">
        <v>0.06</v>
      </c>
      <c r="M70" s="201">
        <v>1.1200000000000001</v>
      </c>
      <c r="N70" s="201">
        <v>1.75</v>
      </c>
      <c r="O70" s="201">
        <v>2.44</v>
      </c>
      <c r="P70" s="201">
        <v>0.98</v>
      </c>
      <c r="Q70" s="201">
        <v>0.33</v>
      </c>
      <c r="R70" s="201">
        <v>0.32</v>
      </c>
      <c r="S70" s="201">
        <v>0.4</v>
      </c>
      <c r="T70" s="201">
        <v>0.05</v>
      </c>
      <c r="U70" s="201">
        <v>1.93</v>
      </c>
      <c r="V70" s="201">
        <v>0.25</v>
      </c>
      <c r="W70" s="201">
        <v>0.66</v>
      </c>
      <c r="X70" s="201">
        <v>1.41</v>
      </c>
      <c r="Y70" s="201">
        <v>0</v>
      </c>
      <c r="Z70" s="201">
        <v>4</v>
      </c>
      <c r="AA70" s="201">
        <v>1.29</v>
      </c>
      <c r="AB70" s="201">
        <v>0</v>
      </c>
      <c r="AC70" s="201">
        <v>15.41</v>
      </c>
      <c r="AD70" s="201">
        <v>0</v>
      </c>
      <c r="AE70" s="201">
        <v>0</v>
      </c>
      <c r="AF70" s="201">
        <v>0</v>
      </c>
      <c r="AG70" s="201">
        <v>35.950000000000003</v>
      </c>
      <c r="AH70" s="201">
        <v>0</v>
      </c>
      <c r="AI70" s="201">
        <v>5.66</v>
      </c>
      <c r="AJ70" s="201">
        <v>0</v>
      </c>
      <c r="AK70" s="201">
        <v>-34.950000000000003</v>
      </c>
      <c r="AL70" s="201">
        <v>0</v>
      </c>
      <c r="AM70" s="201">
        <v>0</v>
      </c>
      <c r="AN70" s="201">
        <v>0</v>
      </c>
      <c r="AO70" s="201">
        <v>157.04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0.11</v>
      </c>
      <c r="AX70" s="201">
        <v>0.09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34.92</v>
      </c>
      <c r="H71" s="201">
        <v>0</v>
      </c>
      <c r="I71" s="201">
        <v>0</v>
      </c>
      <c r="J71" s="201">
        <v>43.63</v>
      </c>
      <c r="K71" s="201">
        <v>16.7</v>
      </c>
      <c r="L71" s="201">
        <v>0.7</v>
      </c>
      <c r="M71" s="201">
        <v>1.1200000000000001</v>
      </c>
      <c r="N71" s="201">
        <v>1.75</v>
      </c>
      <c r="O71" s="201">
        <v>2.44</v>
      </c>
      <c r="P71" s="201">
        <v>0.98</v>
      </c>
      <c r="Q71" s="201">
        <v>0.33</v>
      </c>
      <c r="R71" s="201">
        <v>0.32</v>
      </c>
      <c r="S71" s="201">
        <v>0.4</v>
      </c>
      <c r="T71" s="201">
        <v>0.05</v>
      </c>
      <c r="U71" s="201">
        <v>1.93</v>
      </c>
      <c r="V71" s="201">
        <v>0.3</v>
      </c>
      <c r="W71" s="201">
        <v>0.66</v>
      </c>
      <c r="X71" s="201">
        <v>1.23</v>
      </c>
      <c r="Y71" s="201">
        <v>0</v>
      </c>
      <c r="Z71" s="201">
        <v>4</v>
      </c>
      <c r="AA71" s="201">
        <v>1.29</v>
      </c>
      <c r="AB71" s="201">
        <v>0</v>
      </c>
      <c r="AC71" s="201">
        <v>15.41</v>
      </c>
      <c r="AD71" s="201">
        <v>0</v>
      </c>
      <c r="AE71" s="201">
        <v>0</v>
      </c>
      <c r="AF71" s="201">
        <v>0</v>
      </c>
      <c r="AG71" s="201">
        <v>35.950000000000003</v>
      </c>
      <c r="AH71" s="201">
        <v>0</v>
      </c>
      <c r="AI71" s="201">
        <v>5.66</v>
      </c>
      <c r="AJ71" s="201">
        <v>0</v>
      </c>
      <c r="AK71" s="201">
        <v>-34.950000000000003</v>
      </c>
      <c r="AL71" s="201">
        <v>0</v>
      </c>
      <c r="AM71" s="201">
        <v>0</v>
      </c>
      <c r="AN71" s="201">
        <v>0</v>
      </c>
      <c r="AO71" s="201">
        <v>157.04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0.11</v>
      </c>
      <c r="AX71" s="201">
        <v>0.09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37.299999999999997</v>
      </c>
      <c r="H72" s="201">
        <v>0</v>
      </c>
      <c r="I72" s="201">
        <v>0</v>
      </c>
      <c r="J72" s="201">
        <v>43.63</v>
      </c>
      <c r="K72" s="201">
        <v>16.7</v>
      </c>
      <c r="L72" s="201">
        <v>1.35</v>
      </c>
      <c r="M72" s="201">
        <v>1.1200000000000001</v>
      </c>
      <c r="N72" s="201">
        <v>1.75</v>
      </c>
      <c r="O72" s="201">
        <v>2.44</v>
      </c>
      <c r="P72" s="201">
        <v>0.98</v>
      </c>
      <c r="Q72" s="201">
        <v>0.33</v>
      </c>
      <c r="R72" s="201">
        <v>0.32</v>
      </c>
      <c r="S72" s="201">
        <v>0.4</v>
      </c>
      <c r="T72" s="201">
        <v>0.05</v>
      </c>
      <c r="U72" s="201">
        <v>1.93</v>
      </c>
      <c r="V72" s="201">
        <v>0.3</v>
      </c>
      <c r="W72" s="201">
        <v>0.66</v>
      </c>
      <c r="X72" s="201">
        <v>1.23</v>
      </c>
      <c r="Y72" s="201">
        <v>0</v>
      </c>
      <c r="Z72" s="201">
        <v>4</v>
      </c>
      <c r="AA72" s="201">
        <v>1.29</v>
      </c>
      <c r="AB72" s="201">
        <v>0</v>
      </c>
      <c r="AC72" s="201">
        <v>15.41</v>
      </c>
      <c r="AD72" s="201">
        <v>0</v>
      </c>
      <c r="AE72" s="201">
        <v>0</v>
      </c>
      <c r="AF72" s="201">
        <v>0</v>
      </c>
      <c r="AG72" s="201">
        <v>35.950000000000003</v>
      </c>
      <c r="AH72" s="201">
        <v>0</v>
      </c>
      <c r="AI72" s="201">
        <v>5.66</v>
      </c>
      <c r="AJ72" s="201">
        <v>0</v>
      </c>
      <c r="AK72" s="201">
        <v>-34.950000000000003</v>
      </c>
      <c r="AL72" s="201">
        <v>0</v>
      </c>
      <c r="AM72" s="201">
        <v>0</v>
      </c>
      <c r="AN72" s="201">
        <v>0</v>
      </c>
      <c r="AO72" s="201">
        <v>157.04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0.11</v>
      </c>
      <c r="AX72" s="201">
        <v>0.09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34.92</v>
      </c>
      <c r="H73" s="201">
        <v>0</v>
      </c>
      <c r="I73" s="201">
        <v>0</v>
      </c>
      <c r="J73" s="201">
        <v>43.63</v>
      </c>
      <c r="K73" s="201">
        <v>16.7</v>
      </c>
      <c r="L73" s="201">
        <v>0.96</v>
      </c>
      <c r="M73" s="201">
        <v>1.1200000000000001</v>
      </c>
      <c r="N73" s="201">
        <v>1.75</v>
      </c>
      <c r="O73" s="201">
        <v>2.44</v>
      </c>
      <c r="P73" s="201">
        <v>0.98</v>
      </c>
      <c r="Q73" s="201">
        <v>0.33</v>
      </c>
      <c r="R73" s="201">
        <v>0.32</v>
      </c>
      <c r="S73" s="201">
        <v>0.4</v>
      </c>
      <c r="T73" s="201">
        <v>0.05</v>
      </c>
      <c r="U73" s="201">
        <v>1.63</v>
      </c>
      <c r="V73" s="201">
        <v>0.3</v>
      </c>
      <c r="W73" s="201">
        <v>0.66</v>
      </c>
      <c r="X73" s="201">
        <v>1.23</v>
      </c>
      <c r="Y73" s="201">
        <v>0</v>
      </c>
      <c r="Z73" s="201">
        <v>4</v>
      </c>
      <c r="AA73" s="201">
        <v>1.29</v>
      </c>
      <c r="AB73" s="201">
        <v>0</v>
      </c>
      <c r="AC73" s="201">
        <v>15.41</v>
      </c>
      <c r="AD73" s="201">
        <v>0</v>
      </c>
      <c r="AE73" s="201">
        <v>0</v>
      </c>
      <c r="AF73" s="201">
        <v>0</v>
      </c>
      <c r="AG73" s="201">
        <v>35.950000000000003</v>
      </c>
      <c r="AH73" s="201">
        <v>0</v>
      </c>
      <c r="AI73" s="201">
        <v>5.66</v>
      </c>
      <c r="AJ73" s="201">
        <v>0</v>
      </c>
      <c r="AK73" s="201">
        <v>-34.950000000000003</v>
      </c>
      <c r="AL73" s="201">
        <v>0</v>
      </c>
      <c r="AM73" s="201">
        <v>0</v>
      </c>
      <c r="AN73" s="201">
        <v>0</v>
      </c>
      <c r="AO73" s="201">
        <v>157.04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0.23</v>
      </c>
      <c r="AX73" s="201">
        <v>0.09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43.63</v>
      </c>
      <c r="K74" s="201">
        <v>16.7</v>
      </c>
      <c r="L74" s="201">
        <v>0.48</v>
      </c>
      <c r="M74" s="201">
        <v>1.1200000000000001</v>
      </c>
      <c r="N74" s="201">
        <v>1.75</v>
      </c>
      <c r="O74" s="201">
        <v>2.44</v>
      </c>
      <c r="P74" s="201">
        <v>0.98</v>
      </c>
      <c r="Q74" s="201">
        <v>0.33</v>
      </c>
      <c r="R74" s="201">
        <v>0.32</v>
      </c>
      <c r="S74" s="201">
        <v>0.4</v>
      </c>
      <c r="T74" s="201">
        <v>0.05</v>
      </c>
      <c r="U74" s="201">
        <v>1.63</v>
      </c>
      <c r="V74" s="201">
        <v>0.3</v>
      </c>
      <c r="W74" s="201">
        <v>0.66</v>
      </c>
      <c r="X74" s="201">
        <v>1.23</v>
      </c>
      <c r="Y74" s="201">
        <v>0</v>
      </c>
      <c r="Z74" s="201">
        <v>4</v>
      </c>
      <c r="AA74" s="201">
        <v>1.29</v>
      </c>
      <c r="AB74" s="201">
        <v>0</v>
      </c>
      <c r="AC74" s="201">
        <v>15.41</v>
      </c>
      <c r="AD74" s="201">
        <v>0</v>
      </c>
      <c r="AE74" s="201">
        <v>0</v>
      </c>
      <c r="AF74" s="201">
        <v>0</v>
      </c>
      <c r="AG74" s="201">
        <v>35.950000000000003</v>
      </c>
      <c r="AH74" s="201">
        <v>0</v>
      </c>
      <c r="AI74" s="201">
        <v>5.66</v>
      </c>
      <c r="AJ74" s="201">
        <v>0</v>
      </c>
      <c r="AK74" s="201">
        <v>-34.950000000000003</v>
      </c>
      <c r="AL74" s="201">
        <v>0</v>
      </c>
      <c r="AM74" s="201">
        <v>0</v>
      </c>
      <c r="AN74" s="201">
        <v>0</v>
      </c>
      <c r="AO74" s="201">
        <v>157.04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0.23</v>
      </c>
      <c r="AX74" s="201">
        <v>0.09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34.92</v>
      </c>
      <c r="H75" s="201">
        <v>0</v>
      </c>
      <c r="I75" s="201">
        <v>0</v>
      </c>
      <c r="J75" s="201">
        <v>43.63</v>
      </c>
      <c r="K75" s="201">
        <v>19.329999999999998</v>
      </c>
      <c r="L75" s="201">
        <v>0.34</v>
      </c>
      <c r="M75" s="201">
        <v>1.1200000000000001</v>
      </c>
      <c r="N75" s="201">
        <v>1.75</v>
      </c>
      <c r="O75" s="201">
        <v>2.44</v>
      </c>
      <c r="P75" s="201">
        <v>1.23</v>
      </c>
      <c r="Q75" s="201">
        <v>0.33</v>
      </c>
      <c r="R75" s="201">
        <v>0.32</v>
      </c>
      <c r="S75" s="201">
        <v>0.4</v>
      </c>
      <c r="T75" s="201">
        <v>0.05</v>
      </c>
      <c r="U75" s="201">
        <v>1.63</v>
      </c>
      <c r="V75" s="201">
        <v>0.3</v>
      </c>
      <c r="W75" s="201">
        <v>0.53</v>
      </c>
      <c r="X75" s="201">
        <v>0.99</v>
      </c>
      <c r="Y75" s="201">
        <v>0</v>
      </c>
      <c r="Z75" s="201">
        <v>4</v>
      </c>
      <c r="AA75" s="201">
        <v>1.29</v>
      </c>
      <c r="AB75" s="201">
        <v>0</v>
      </c>
      <c r="AC75" s="201">
        <v>15.41</v>
      </c>
      <c r="AD75" s="201">
        <v>0</v>
      </c>
      <c r="AE75" s="201">
        <v>0</v>
      </c>
      <c r="AF75" s="201">
        <v>0</v>
      </c>
      <c r="AG75" s="201">
        <v>35.950000000000003</v>
      </c>
      <c r="AH75" s="201">
        <v>0</v>
      </c>
      <c r="AI75" s="201">
        <v>5.66</v>
      </c>
      <c r="AJ75" s="201">
        <v>0</v>
      </c>
      <c r="AK75" s="201">
        <v>-34.950000000000003</v>
      </c>
      <c r="AL75" s="201">
        <v>0</v>
      </c>
      <c r="AM75" s="201">
        <v>0</v>
      </c>
      <c r="AN75" s="201">
        <v>0</v>
      </c>
      <c r="AO75" s="201">
        <v>166.38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0.23</v>
      </c>
      <c r="AX75" s="201">
        <v>0.09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34.92</v>
      </c>
      <c r="H76" s="201">
        <v>0</v>
      </c>
      <c r="I76" s="201">
        <v>0</v>
      </c>
      <c r="J76" s="201">
        <v>43.63</v>
      </c>
      <c r="K76" s="201">
        <v>16.71</v>
      </c>
      <c r="L76" s="201">
        <v>0.22</v>
      </c>
      <c r="M76" s="201">
        <v>1.1200000000000001</v>
      </c>
      <c r="N76" s="201">
        <v>1.75</v>
      </c>
      <c r="O76" s="201">
        <v>2.44</v>
      </c>
      <c r="P76" s="201">
        <v>1.02</v>
      </c>
      <c r="Q76" s="201">
        <v>0.33</v>
      </c>
      <c r="R76" s="201">
        <v>0.36</v>
      </c>
      <c r="S76" s="201">
        <v>0.4</v>
      </c>
      <c r="T76" s="201">
        <v>0.05</v>
      </c>
      <c r="U76" s="201">
        <v>1.63</v>
      </c>
      <c r="V76" s="201">
        <v>0.3</v>
      </c>
      <c r="W76" s="201">
        <v>0.61</v>
      </c>
      <c r="X76" s="201">
        <v>1.23</v>
      </c>
      <c r="Y76" s="201">
        <v>0</v>
      </c>
      <c r="Z76" s="201">
        <v>4</v>
      </c>
      <c r="AA76" s="201">
        <v>1.29</v>
      </c>
      <c r="AB76" s="201">
        <v>0</v>
      </c>
      <c r="AC76" s="201">
        <v>15.41</v>
      </c>
      <c r="AD76" s="201">
        <v>0</v>
      </c>
      <c r="AE76" s="201">
        <v>0</v>
      </c>
      <c r="AF76" s="201">
        <v>0</v>
      </c>
      <c r="AG76" s="201">
        <v>35.950000000000003</v>
      </c>
      <c r="AH76" s="201">
        <v>0</v>
      </c>
      <c r="AI76" s="201">
        <v>5.66</v>
      </c>
      <c r="AJ76" s="201">
        <v>0</v>
      </c>
      <c r="AK76" s="201">
        <v>-34.950000000000003</v>
      </c>
      <c r="AL76" s="201">
        <v>0</v>
      </c>
      <c r="AM76" s="201">
        <v>0</v>
      </c>
      <c r="AN76" s="201">
        <v>0</v>
      </c>
      <c r="AO76" s="201">
        <v>166.38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0.3</v>
      </c>
      <c r="AX76" s="201">
        <v>0.09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34.92</v>
      </c>
      <c r="H77" s="201">
        <v>0</v>
      </c>
      <c r="I77" s="201">
        <v>0</v>
      </c>
      <c r="J77" s="201">
        <v>43.63</v>
      </c>
      <c r="K77" s="201">
        <v>16.71</v>
      </c>
      <c r="L77" s="201">
        <v>0.18</v>
      </c>
      <c r="M77" s="201">
        <v>1.1200000000000001</v>
      </c>
      <c r="N77" s="201">
        <v>1.75</v>
      </c>
      <c r="O77" s="201">
        <v>2.44</v>
      </c>
      <c r="P77" s="201">
        <v>1.02</v>
      </c>
      <c r="Q77" s="201">
        <v>0.33</v>
      </c>
      <c r="R77" s="201">
        <v>0.32</v>
      </c>
      <c r="S77" s="201">
        <v>0.4</v>
      </c>
      <c r="T77" s="201">
        <v>0</v>
      </c>
      <c r="U77" s="201">
        <v>1.63</v>
      </c>
      <c r="V77" s="201">
        <v>0.28999999999999998</v>
      </c>
      <c r="W77" s="201">
        <v>0.61</v>
      </c>
      <c r="X77" s="201">
        <v>1.23</v>
      </c>
      <c r="Y77" s="201">
        <v>0</v>
      </c>
      <c r="Z77" s="201">
        <v>4</v>
      </c>
      <c r="AA77" s="201">
        <v>1.29</v>
      </c>
      <c r="AB77" s="201">
        <v>0</v>
      </c>
      <c r="AC77" s="201">
        <v>15.41</v>
      </c>
      <c r="AD77" s="201">
        <v>0</v>
      </c>
      <c r="AE77" s="201">
        <v>0</v>
      </c>
      <c r="AF77" s="201">
        <v>0</v>
      </c>
      <c r="AG77" s="201">
        <v>35.950000000000003</v>
      </c>
      <c r="AH77" s="201">
        <v>0</v>
      </c>
      <c r="AI77" s="201">
        <v>5.66</v>
      </c>
      <c r="AJ77" s="201">
        <v>0</v>
      </c>
      <c r="AK77" s="201">
        <v>-34.950000000000003</v>
      </c>
      <c r="AL77" s="201">
        <v>0</v>
      </c>
      <c r="AM77" s="201">
        <v>0</v>
      </c>
      <c r="AN77" s="201">
        <v>0</v>
      </c>
      <c r="AO77" s="201">
        <v>166.38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0.13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34.92</v>
      </c>
      <c r="H78" s="201">
        <v>0</v>
      </c>
      <c r="I78" s="201">
        <v>0</v>
      </c>
      <c r="J78" s="201">
        <v>43.63</v>
      </c>
      <c r="K78" s="201">
        <v>16.71</v>
      </c>
      <c r="L78" s="201">
        <v>0.18</v>
      </c>
      <c r="M78" s="201">
        <v>1.1200000000000001</v>
      </c>
      <c r="N78" s="201">
        <v>1.75</v>
      </c>
      <c r="O78" s="201">
        <v>2.44</v>
      </c>
      <c r="P78" s="201">
        <v>1.02</v>
      </c>
      <c r="Q78" s="201">
        <v>0.28000000000000003</v>
      </c>
      <c r="R78" s="201">
        <v>0.42</v>
      </c>
      <c r="S78" s="201">
        <v>0.34</v>
      </c>
      <c r="T78" s="201">
        <v>0</v>
      </c>
      <c r="U78" s="201">
        <v>1.63</v>
      </c>
      <c r="V78" s="201">
        <v>0.3</v>
      </c>
      <c r="W78" s="201">
        <v>0.61</v>
      </c>
      <c r="X78" s="201">
        <v>1.23</v>
      </c>
      <c r="Y78" s="201">
        <v>0</v>
      </c>
      <c r="Z78" s="201">
        <v>4</v>
      </c>
      <c r="AA78" s="201">
        <v>1.29</v>
      </c>
      <c r="AB78" s="201">
        <v>0</v>
      </c>
      <c r="AC78" s="201">
        <v>15.41</v>
      </c>
      <c r="AD78" s="201">
        <v>0</v>
      </c>
      <c r="AE78" s="201">
        <v>0</v>
      </c>
      <c r="AF78" s="201">
        <v>0</v>
      </c>
      <c r="AG78" s="201">
        <v>35.950000000000003</v>
      </c>
      <c r="AH78" s="201">
        <v>0</v>
      </c>
      <c r="AI78" s="201">
        <v>5.66</v>
      </c>
      <c r="AJ78" s="201">
        <v>0</v>
      </c>
      <c r="AK78" s="201">
        <v>-34.950000000000003</v>
      </c>
      <c r="AL78" s="201">
        <v>0</v>
      </c>
      <c r="AM78" s="201">
        <v>0</v>
      </c>
      <c r="AN78" s="201">
        <v>0</v>
      </c>
      <c r="AO78" s="201">
        <v>166.38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34.92</v>
      </c>
      <c r="H79" s="201">
        <v>0</v>
      </c>
      <c r="I79" s="201">
        <v>0</v>
      </c>
      <c r="J79" s="201">
        <v>43.63</v>
      </c>
      <c r="K79" s="201">
        <v>16.71</v>
      </c>
      <c r="L79" s="201">
        <v>0.1</v>
      </c>
      <c r="M79" s="201">
        <v>13.84</v>
      </c>
      <c r="N79" s="201">
        <v>1.75</v>
      </c>
      <c r="O79" s="201">
        <v>2.44</v>
      </c>
      <c r="P79" s="201">
        <v>1.02</v>
      </c>
      <c r="Q79" s="201">
        <v>0.33</v>
      </c>
      <c r="R79" s="201">
        <v>0.42</v>
      </c>
      <c r="S79" s="201">
        <v>0.39</v>
      </c>
      <c r="T79" s="201">
        <v>0</v>
      </c>
      <c r="U79" s="201">
        <v>1.63</v>
      </c>
      <c r="V79" s="201">
        <v>0.3</v>
      </c>
      <c r="W79" s="201">
        <v>0.61</v>
      </c>
      <c r="X79" s="201">
        <v>1.23</v>
      </c>
      <c r="Y79" s="201">
        <v>0</v>
      </c>
      <c r="Z79" s="201">
        <v>4</v>
      </c>
      <c r="AA79" s="201">
        <v>1.29</v>
      </c>
      <c r="AB79" s="201">
        <v>0</v>
      </c>
      <c r="AC79" s="201">
        <v>15.41</v>
      </c>
      <c r="AD79" s="201">
        <v>0</v>
      </c>
      <c r="AE79" s="201">
        <v>0</v>
      </c>
      <c r="AF79" s="201">
        <v>0</v>
      </c>
      <c r="AG79" s="201">
        <v>35.950000000000003</v>
      </c>
      <c r="AH79" s="201">
        <v>0</v>
      </c>
      <c r="AI79" s="201">
        <v>5.66</v>
      </c>
      <c r="AJ79" s="201">
        <v>0</v>
      </c>
      <c r="AK79" s="201">
        <v>-34.950000000000003</v>
      </c>
      <c r="AL79" s="201">
        <v>0</v>
      </c>
      <c r="AM79" s="201">
        <v>0</v>
      </c>
      <c r="AN79" s="201">
        <v>0</v>
      </c>
      <c r="AO79" s="201">
        <v>166.38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34.92</v>
      </c>
      <c r="H80" s="201">
        <v>0</v>
      </c>
      <c r="I80" s="201">
        <v>0</v>
      </c>
      <c r="J80" s="201">
        <v>43.63</v>
      </c>
      <c r="K80" s="201">
        <v>16.71</v>
      </c>
      <c r="L80" s="201">
        <v>0.1</v>
      </c>
      <c r="M80" s="201">
        <v>21.18</v>
      </c>
      <c r="N80" s="201">
        <v>1.75</v>
      </c>
      <c r="O80" s="201">
        <v>2.44</v>
      </c>
      <c r="P80" s="201">
        <v>1.02</v>
      </c>
      <c r="Q80" s="201">
        <v>0.32</v>
      </c>
      <c r="R80" s="201">
        <v>0.48</v>
      </c>
      <c r="S80" s="201">
        <v>0.39</v>
      </c>
      <c r="T80" s="201">
        <v>0</v>
      </c>
      <c r="U80" s="201">
        <v>1.63</v>
      </c>
      <c r="V80" s="201">
        <v>0.3</v>
      </c>
      <c r="W80" s="201">
        <v>0.61</v>
      </c>
      <c r="X80" s="201">
        <v>1.23</v>
      </c>
      <c r="Y80" s="201">
        <v>0</v>
      </c>
      <c r="Z80" s="201">
        <v>4</v>
      </c>
      <c r="AA80" s="201">
        <v>1.29</v>
      </c>
      <c r="AB80" s="201">
        <v>0</v>
      </c>
      <c r="AC80" s="201">
        <v>15.41</v>
      </c>
      <c r="AD80" s="201">
        <v>0</v>
      </c>
      <c r="AE80" s="201">
        <v>0</v>
      </c>
      <c r="AF80" s="201">
        <v>0</v>
      </c>
      <c r="AG80" s="201">
        <v>35.950000000000003</v>
      </c>
      <c r="AH80" s="201">
        <v>0</v>
      </c>
      <c r="AI80" s="201">
        <v>5.66</v>
      </c>
      <c r="AJ80" s="201">
        <v>0</v>
      </c>
      <c r="AK80" s="201">
        <v>-34.950000000000003</v>
      </c>
      <c r="AL80" s="201">
        <v>0</v>
      </c>
      <c r="AM80" s="201">
        <v>0</v>
      </c>
      <c r="AN80" s="201">
        <v>0</v>
      </c>
      <c r="AO80" s="201">
        <v>166.38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34.92</v>
      </c>
      <c r="H81" s="201">
        <v>0</v>
      </c>
      <c r="I81" s="201">
        <v>0</v>
      </c>
      <c r="J81" s="201">
        <v>43.63</v>
      </c>
      <c r="K81" s="201">
        <v>16.62</v>
      </c>
      <c r="L81" s="201">
        <v>0.1</v>
      </c>
      <c r="M81" s="201">
        <v>1.63</v>
      </c>
      <c r="N81" s="201">
        <v>1.75</v>
      </c>
      <c r="O81" s="201">
        <v>2.44</v>
      </c>
      <c r="P81" s="201">
        <v>1.02</v>
      </c>
      <c r="Q81" s="201">
        <v>0.32</v>
      </c>
      <c r="R81" s="201">
        <v>0.48</v>
      </c>
      <c r="S81" s="201">
        <v>0.39</v>
      </c>
      <c r="T81" s="201">
        <v>0</v>
      </c>
      <c r="U81" s="201">
        <v>1.63</v>
      </c>
      <c r="V81" s="201">
        <v>0.3</v>
      </c>
      <c r="W81" s="201">
        <v>0.61</v>
      </c>
      <c r="X81" s="201">
        <v>1.23</v>
      </c>
      <c r="Y81" s="201">
        <v>0</v>
      </c>
      <c r="Z81" s="201">
        <v>4</v>
      </c>
      <c r="AA81" s="201">
        <v>1.29</v>
      </c>
      <c r="AB81" s="201">
        <v>0</v>
      </c>
      <c r="AC81" s="201">
        <v>15.41</v>
      </c>
      <c r="AD81" s="201">
        <v>0</v>
      </c>
      <c r="AE81" s="201">
        <v>0</v>
      </c>
      <c r="AF81" s="201">
        <v>0</v>
      </c>
      <c r="AG81" s="201">
        <v>35.950000000000003</v>
      </c>
      <c r="AH81" s="201">
        <v>0</v>
      </c>
      <c r="AI81" s="201">
        <v>5.66</v>
      </c>
      <c r="AJ81" s="201">
        <v>0</v>
      </c>
      <c r="AK81" s="201">
        <v>-34.950000000000003</v>
      </c>
      <c r="AL81" s="201">
        <v>0</v>
      </c>
      <c r="AM81" s="201">
        <v>0</v>
      </c>
      <c r="AN81" s="201">
        <v>0</v>
      </c>
      <c r="AO81" s="201">
        <v>166.38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34.92</v>
      </c>
      <c r="H82" s="201">
        <v>0</v>
      </c>
      <c r="I82" s="201">
        <v>0</v>
      </c>
      <c r="J82" s="201">
        <v>43.63</v>
      </c>
      <c r="K82" s="201">
        <v>16.62</v>
      </c>
      <c r="L82" s="201">
        <v>0.1</v>
      </c>
      <c r="M82" s="201">
        <v>1.63</v>
      </c>
      <c r="N82" s="201">
        <v>1.75</v>
      </c>
      <c r="O82" s="201">
        <v>2.44</v>
      </c>
      <c r="P82" s="201">
        <v>1.02</v>
      </c>
      <c r="Q82" s="201">
        <v>0.32</v>
      </c>
      <c r="R82" s="201">
        <v>0.53</v>
      </c>
      <c r="S82" s="201">
        <v>0.39</v>
      </c>
      <c r="T82" s="201">
        <v>0</v>
      </c>
      <c r="U82" s="201">
        <v>1.63</v>
      </c>
      <c r="V82" s="201">
        <v>0.3</v>
      </c>
      <c r="W82" s="201">
        <v>0.61</v>
      </c>
      <c r="X82" s="201">
        <v>1.23</v>
      </c>
      <c r="Y82" s="201">
        <v>0</v>
      </c>
      <c r="Z82" s="201">
        <v>4</v>
      </c>
      <c r="AA82" s="201">
        <v>1.29</v>
      </c>
      <c r="AB82" s="201">
        <v>0</v>
      </c>
      <c r="AC82" s="201">
        <v>15.41</v>
      </c>
      <c r="AD82" s="201">
        <v>0</v>
      </c>
      <c r="AE82" s="201">
        <v>0</v>
      </c>
      <c r="AF82" s="201">
        <v>0</v>
      </c>
      <c r="AG82" s="201">
        <v>35.950000000000003</v>
      </c>
      <c r="AH82" s="201">
        <v>0</v>
      </c>
      <c r="AI82" s="201">
        <v>5.66</v>
      </c>
      <c r="AJ82" s="201">
        <v>0</v>
      </c>
      <c r="AK82" s="201">
        <v>-34.950000000000003</v>
      </c>
      <c r="AL82" s="201">
        <v>0</v>
      </c>
      <c r="AM82" s="201">
        <v>0</v>
      </c>
      <c r="AN82" s="201">
        <v>0</v>
      </c>
      <c r="AO82" s="201">
        <v>166.38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34.92</v>
      </c>
      <c r="H83" s="201">
        <v>0</v>
      </c>
      <c r="I83" s="201">
        <v>0</v>
      </c>
      <c r="J83" s="201">
        <v>43.63</v>
      </c>
      <c r="K83" s="201">
        <v>16.62</v>
      </c>
      <c r="L83" s="201">
        <v>0.1</v>
      </c>
      <c r="M83" s="201">
        <v>1.63</v>
      </c>
      <c r="N83" s="201">
        <v>1.75</v>
      </c>
      <c r="O83" s="201">
        <v>2.44</v>
      </c>
      <c r="P83" s="201">
        <v>1.02</v>
      </c>
      <c r="Q83" s="201">
        <v>0.32</v>
      </c>
      <c r="R83" s="201">
        <v>0.55000000000000004</v>
      </c>
      <c r="S83" s="201">
        <v>0.39</v>
      </c>
      <c r="T83" s="201">
        <v>0</v>
      </c>
      <c r="U83" s="201">
        <v>1.63</v>
      </c>
      <c r="V83" s="201">
        <v>0.3</v>
      </c>
      <c r="W83" s="201">
        <v>0.61</v>
      </c>
      <c r="X83" s="201">
        <v>1.23</v>
      </c>
      <c r="Y83" s="201">
        <v>0</v>
      </c>
      <c r="Z83" s="201">
        <v>4</v>
      </c>
      <c r="AA83" s="201">
        <v>1.29</v>
      </c>
      <c r="AB83" s="201">
        <v>0</v>
      </c>
      <c r="AC83" s="201">
        <v>15.41</v>
      </c>
      <c r="AD83" s="201">
        <v>0</v>
      </c>
      <c r="AE83" s="201">
        <v>0</v>
      </c>
      <c r="AF83" s="201">
        <v>0</v>
      </c>
      <c r="AG83" s="201">
        <v>35.950000000000003</v>
      </c>
      <c r="AH83" s="201">
        <v>0</v>
      </c>
      <c r="AI83" s="201">
        <v>5.66</v>
      </c>
      <c r="AJ83" s="201">
        <v>0</v>
      </c>
      <c r="AK83" s="201">
        <v>-34.950000000000003</v>
      </c>
      <c r="AL83" s="201">
        <v>0</v>
      </c>
      <c r="AM83" s="201">
        <v>0</v>
      </c>
      <c r="AN83" s="201">
        <v>0</v>
      </c>
      <c r="AO83" s="201">
        <v>166.38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34.92</v>
      </c>
      <c r="H84" s="201">
        <v>0</v>
      </c>
      <c r="I84" s="201">
        <v>0</v>
      </c>
      <c r="J84" s="201">
        <v>43.63</v>
      </c>
      <c r="K84" s="201">
        <v>16.62</v>
      </c>
      <c r="L84" s="201">
        <v>0.1</v>
      </c>
      <c r="M84" s="201">
        <v>1.63</v>
      </c>
      <c r="N84" s="201">
        <v>1.75</v>
      </c>
      <c r="O84" s="201">
        <v>2.44</v>
      </c>
      <c r="P84" s="201">
        <v>1.02</v>
      </c>
      <c r="Q84" s="201">
        <v>0.32</v>
      </c>
      <c r="R84" s="201">
        <v>0.59</v>
      </c>
      <c r="S84" s="201">
        <v>0.39</v>
      </c>
      <c r="T84" s="201">
        <v>0</v>
      </c>
      <c r="U84" s="201">
        <v>1.63</v>
      </c>
      <c r="V84" s="201">
        <v>0.3</v>
      </c>
      <c r="W84" s="201">
        <v>0.61</v>
      </c>
      <c r="X84" s="201">
        <v>1.23</v>
      </c>
      <c r="Y84" s="201">
        <v>0</v>
      </c>
      <c r="Z84" s="201">
        <v>4</v>
      </c>
      <c r="AA84" s="201">
        <v>1.29</v>
      </c>
      <c r="AB84" s="201">
        <v>0</v>
      </c>
      <c r="AC84" s="201">
        <v>15.41</v>
      </c>
      <c r="AD84" s="201">
        <v>0</v>
      </c>
      <c r="AE84" s="201">
        <v>0</v>
      </c>
      <c r="AF84" s="201">
        <v>0</v>
      </c>
      <c r="AG84" s="201">
        <v>35.950000000000003</v>
      </c>
      <c r="AH84" s="201">
        <v>0</v>
      </c>
      <c r="AI84" s="201">
        <v>5.66</v>
      </c>
      <c r="AJ84" s="201">
        <v>0</v>
      </c>
      <c r="AK84" s="201">
        <v>-34.950000000000003</v>
      </c>
      <c r="AL84" s="201">
        <v>0</v>
      </c>
      <c r="AM84" s="201">
        <v>0</v>
      </c>
      <c r="AN84" s="201">
        <v>0</v>
      </c>
      <c r="AO84" s="201">
        <v>166.38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34.92</v>
      </c>
      <c r="H85" s="201">
        <v>0</v>
      </c>
      <c r="I85" s="201">
        <v>0</v>
      </c>
      <c r="J85" s="201">
        <v>43.63</v>
      </c>
      <c r="K85" s="201">
        <v>16.62</v>
      </c>
      <c r="L85" s="201">
        <v>0.1</v>
      </c>
      <c r="M85" s="201">
        <v>1.63</v>
      </c>
      <c r="N85" s="201">
        <v>1.75</v>
      </c>
      <c r="O85" s="201">
        <v>2.44</v>
      </c>
      <c r="P85" s="201">
        <v>1.02</v>
      </c>
      <c r="Q85" s="201">
        <v>0.32</v>
      </c>
      <c r="R85" s="201">
        <v>0.59</v>
      </c>
      <c r="S85" s="201">
        <v>0.39</v>
      </c>
      <c r="T85" s="201">
        <v>0</v>
      </c>
      <c r="U85" s="201">
        <v>1.63</v>
      </c>
      <c r="V85" s="201">
        <v>0.3</v>
      </c>
      <c r="W85" s="201">
        <v>0.61</v>
      </c>
      <c r="X85" s="201">
        <v>1.23</v>
      </c>
      <c r="Y85" s="201">
        <v>0</v>
      </c>
      <c r="Z85" s="201">
        <v>4</v>
      </c>
      <c r="AA85" s="201">
        <v>1.29</v>
      </c>
      <c r="AB85" s="201">
        <v>0</v>
      </c>
      <c r="AC85" s="201">
        <v>15.41</v>
      </c>
      <c r="AD85" s="201">
        <v>0</v>
      </c>
      <c r="AE85" s="201">
        <v>0</v>
      </c>
      <c r="AF85" s="201">
        <v>0</v>
      </c>
      <c r="AG85" s="201">
        <v>35.950000000000003</v>
      </c>
      <c r="AH85" s="201">
        <v>0</v>
      </c>
      <c r="AI85" s="201">
        <v>5.66</v>
      </c>
      <c r="AJ85" s="201">
        <v>0</v>
      </c>
      <c r="AK85" s="201">
        <v>-34.950000000000003</v>
      </c>
      <c r="AL85" s="201">
        <v>0</v>
      </c>
      <c r="AM85" s="201">
        <v>0</v>
      </c>
      <c r="AN85" s="201">
        <v>0</v>
      </c>
      <c r="AO85" s="201">
        <v>166.38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34.92</v>
      </c>
      <c r="H86" s="201">
        <v>0</v>
      </c>
      <c r="I86" s="201">
        <v>0</v>
      </c>
      <c r="J86" s="201">
        <v>43.63</v>
      </c>
      <c r="K86" s="201">
        <v>16.62</v>
      </c>
      <c r="L86" s="201">
        <v>0.1</v>
      </c>
      <c r="M86" s="201">
        <v>1.63</v>
      </c>
      <c r="N86" s="201">
        <v>1.75</v>
      </c>
      <c r="O86" s="201">
        <v>2.44</v>
      </c>
      <c r="P86" s="201">
        <v>1.02</v>
      </c>
      <c r="Q86" s="201">
        <v>0.32</v>
      </c>
      <c r="R86" s="201">
        <v>0.61</v>
      </c>
      <c r="S86" s="201">
        <v>0.39</v>
      </c>
      <c r="T86" s="201">
        <v>0</v>
      </c>
      <c r="U86" s="201">
        <v>1.63</v>
      </c>
      <c r="V86" s="201">
        <v>0.3</v>
      </c>
      <c r="W86" s="201">
        <v>0.61</v>
      </c>
      <c r="X86" s="201">
        <v>1.23</v>
      </c>
      <c r="Y86" s="201">
        <v>0</v>
      </c>
      <c r="Z86" s="201">
        <v>4</v>
      </c>
      <c r="AA86" s="201">
        <v>1.29</v>
      </c>
      <c r="AB86" s="201">
        <v>0</v>
      </c>
      <c r="AC86" s="201">
        <v>15.41</v>
      </c>
      <c r="AD86" s="201">
        <v>0</v>
      </c>
      <c r="AE86" s="201">
        <v>0</v>
      </c>
      <c r="AF86" s="201">
        <v>0</v>
      </c>
      <c r="AG86" s="201">
        <v>35.950000000000003</v>
      </c>
      <c r="AH86" s="201">
        <v>0</v>
      </c>
      <c r="AI86" s="201">
        <v>5.66</v>
      </c>
      <c r="AJ86" s="201">
        <v>0</v>
      </c>
      <c r="AK86" s="201">
        <v>-34.950000000000003</v>
      </c>
      <c r="AL86" s="201">
        <v>0</v>
      </c>
      <c r="AM86" s="201">
        <v>0</v>
      </c>
      <c r="AN86" s="201">
        <v>0</v>
      </c>
      <c r="AO86" s="201">
        <v>166.38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34.92</v>
      </c>
      <c r="H87" s="201">
        <v>0</v>
      </c>
      <c r="I87" s="201">
        <v>0</v>
      </c>
      <c r="J87" s="201">
        <v>43.63</v>
      </c>
      <c r="K87" s="201">
        <v>16.62</v>
      </c>
      <c r="L87" s="201">
        <v>0.1</v>
      </c>
      <c r="M87" s="201">
        <v>1.63</v>
      </c>
      <c r="N87" s="201">
        <v>1.75</v>
      </c>
      <c r="O87" s="201">
        <v>2.44</v>
      </c>
      <c r="P87" s="201">
        <v>1.02</v>
      </c>
      <c r="Q87" s="201">
        <v>0.32</v>
      </c>
      <c r="R87" s="201">
        <v>0.61</v>
      </c>
      <c r="S87" s="201">
        <v>0.39</v>
      </c>
      <c r="T87" s="201">
        <v>0</v>
      </c>
      <c r="U87" s="201">
        <v>1.63</v>
      </c>
      <c r="V87" s="201">
        <v>0.3</v>
      </c>
      <c r="W87" s="201">
        <v>0.61</v>
      </c>
      <c r="X87" s="201">
        <v>1.23</v>
      </c>
      <c r="Y87" s="201">
        <v>0</v>
      </c>
      <c r="Z87" s="201">
        <v>4</v>
      </c>
      <c r="AA87" s="201">
        <v>1.29</v>
      </c>
      <c r="AB87" s="201">
        <v>0</v>
      </c>
      <c r="AC87" s="201">
        <v>15.41</v>
      </c>
      <c r="AD87" s="201">
        <v>0</v>
      </c>
      <c r="AE87" s="201">
        <v>0</v>
      </c>
      <c r="AF87" s="201">
        <v>0</v>
      </c>
      <c r="AG87" s="201">
        <v>35.380000000000003</v>
      </c>
      <c r="AH87" s="201">
        <v>0</v>
      </c>
      <c r="AI87" s="201">
        <v>5.66</v>
      </c>
      <c r="AJ87" s="201">
        <v>0</v>
      </c>
      <c r="AK87" s="201">
        <v>-34.950000000000003</v>
      </c>
      <c r="AL87" s="201">
        <v>0</v>
      </c>
      <c r="AM87" s="201">
        <v>0</v>
      </c>
      <c r="AN87" s="201">
        <v>0</v>
      </c>
      <c r="AO87" s="201">
        <v>-127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34.92</v>
      </c>
      <c r="H88" s="201">
        <v>0</v>
      </c>
      <c r="I88" s="201">
        <v>0</v>
      </c>
      <c r="J88" s="201">
        <v>43.63</v>
      </c>
      <c r="K88" s="201">
        <v>16.62</v>
      </c>
      <c r="L88" s="201">
        <v>0.1</v>
      </c>
      <c r="M88" s="201">
        <v>1.63</v>
      </c>
      <c r="N88" s="201">
        <v>1.75</v>
      </c>
      <c r="O88" s="201">
        <v>2.44</v>
      </c>
      <c r="P88" s="201">
        <v>1.02</v>
      </c>
      <c r="Q88" s="201">
        <v>0.32</v>
      </c>
      <c r="R88" s="201">
        <v>0.61</v>
      </c>
      <c r="S88" s="201">
        <v>0.39</v>
      </c>
      <c r="T88" s="201">
        <v>0</v>
      </c>
      <c r="U88" s="201">
        <v>1.63</v>
      </c>
      <c r="V88" s="201">
        <v>0.3</v>
      </c>
      <c r="W88" s="201">
        <v>0.61</v>
      </c>
      <c r="X88" s="201">
        <v>1.23</v>
      </c>
      <c r="Y88" s="201">
        <v>0</v>
      </c>
      <c r="Z88" s="201">
        <v>4</v>
      </c>
      <c r="AA88" s="201">
        <v>1.29</v>
      </c>
      <c r="AB88" s="201">
        <v>0</v>
      </c>
      <c r="AC88" s="201">
        <v>15.41</v>
      </c>
      <c r="AD88" s="201">
        <v>0</v>
      </c>
      <c r="AE88" s="201">
        <v>0</v>
      </c>
      <c r="AF88" s="201">
        <v>0</v>
      </c>
      <c r="AG88" s="201">
        <v>35.380000000000003</v>
      </c>
      <c r="AH88" s="201">
        <v>0</v>
      </c>
      <c r="AI88" s="201">
        <v>5.66</v>
      </c>
      <c r="AJ88" s="201">
        <v>0</v>
      </c>
      <c r="AK88" s="201">
        <v>-34.950000000000003</v>
      </c>
      <c r="AL88" s="201">
        <v>0</v>
      </c>
      <c r="AM88" s="201">
        <v>0</v>
      </c>
      <c r="AN88" s="201">
        <v>0</v>
      </c>
      <c r="AO88" s="201">
        <v>-128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34.92</v>
      </c>
      <c r="H89" s="201">
        <v>0</v>
      </c>
      <c r="I89" s="201">
        <v>0</v>
      </c>
      <c r="J89" s="201">
        <v>43.63</v>
      </c>
      <c r="K89" s="201">
        <v>16.62</v>
      </c>
      <c r="L89" s="201">
        <v>0.1</v>
      </c>
      <c r="M89" s="201">
        <v>1.63</v>
      </c>
      <c r="N89" s="201">
        <v>1.75</v>
      </c>
      <c r="O89" s="201">
        <v>2.44</v>
      </c>
      <c r="P89" s="201">
        <v>1.02</v>
      </c>
      <c r="Q89" s="201">
        <v>0.32</v>
      </c>
      <c r="R89" s="201">
        <v>0.61</v>
      </c>
      <c r="S89" s="201">
        <v>0.39</v>
      </c>
      <c r="T89" s="201">
        <v>0</v>
      </c>
      <c r="U89" s="201">
        <v>1.63</v>
      </c>
      <c r="V89" s="201">
        <v>0.3</v>
      </c>
      <c r="W89" s="201">
        <v>0.61</v>
      </c>
      <c r="X89" s="201">
        <v>1.23</v>
      </c>
      <c r="Y89" s="201">
        <v>0</v>
      </c>
      <c r="Z89" s="201">
        <v>4</v>
      </c>
      <c r="AA89" s="201">
        <v>1.29</v>
      </c>
      <c r="AB89" s="201">
        <v>0</v>
      </c>
      <c r="AC89" s="201">
        <v>15.41</v>
      </c>
      <c r="AD89" s="201">
        <v>0</v>
      </c>
      <c r="AE89" s="201">
        <v>0</v>
      </c>
      <c r="AF89" s="201">
        <v>0</v>
      </c>
      <c r="AG89" s="201">
        <v>35.380000000000003</v>
      </c>
      <c r="AH89" s="201">
        <v>0</v>
      </c>
      <c r="AI89" s="201">
        <v>5.66</v>
      </c>
      <c r="AJ89" s="201">
        <v>0</v>
      </c>
      <c r="AK89" s="201">
        <v>-34.950000000000003</v>
      </c>
      <c r="AL89" s="201">
        <v>0</v>
      </c>
      <c r="AM89" s="201">
        <v>0</v>
      </c>
      <c r="AN89" s="201">
        <v>0</v>
      </c>
      <c r="AO89" s="201">
        <v>-142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34.92</v>
      </c>
      <c r="H90" s="201">
        <v>0</v>
      </c>
      <c r="I90" s="201">
        <v>0</v>
      </c>
      <c r="J90" s="201">
        <v>43.63</v>
      </c>
      <c r="K90" s="201">
        <v>16.62</v>
      </c>
      <c r="L90" s="201">
        <v>0.1</v>
      </c>
      <c r="M90" s="201">
        <v>1.63</v>
      </c>
      <c r="N90" s="201">
        <v>1.75</v>
      </c>
      <c r="O90" s="201">
        <v>2.44</v>
      </c>
      <c r="P90" s="201">
        <v>1.02</v>
      </c>
      <c r="Q90" s="201">
        <v>0.32</v>
      </c>
      <c r="R90" s="201">
        <v>0.61</v>
      </c>
      <c r="S90" s="201">
        <v>0.39</v>
      </c>
      <c r="T90" s="201">
        <v>0</v>
      </c>
      <c r="U90" s="201">
        <v>1.63</v>
      </c>
      <c r="V90" s="201">
        <v>0.3</v>
      </c>
      <c r="W90" s="201">
        <v>0.61</v>
      </c>
      <c r="X90" s="201">
        <v>1.23</v>
      </c>
      <c r="Y90" s="201">
        <v>0</v>
      </c>
      <c r="Z90" s="201">
        <v>4</v>
      </c>
      <c r="AA90" s="201">
        <v>1.29</v>
      </c>
      <c r="AB90" s="201">
        <v>0</v>
      </c>
      <c r="AC90" s="201">
        <v>15.41</v>
      </c>
      <c r="AD90" s="201">
        <v>0</v>
      </c>
      <c r="AE90" s="201">
        <v>0</v>
      </c>
      <c r="AF90" s="201">
        <v>0</v>
      </c>
      <c r="AG90" s="201">
        <v>35.380000000000003</v>
      </c>
      <c r="AH90" s="201">
        <v>0</v>
      </c>
      <c r="AI90" s="201">
        <v>5.66</v>
      </c>
      <c r="AJ90" s="201">
        <v>0</v>
      </c>
      <c r="AK90" s="201">
        <v>-34.950000000000003</v>
      </c>
      <c r="AL90" s="201">
        <v>0</v>
      </c>
      <c r="AM90" s="201">
        <v>0</v>
      </c>
      <c r="AN90" s="201">
        <v>0</v>
      </c>
      <c r="AO90" s="201">
        <v>-148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34.92</v>
      </c>
      <c r="H91" s="201">
        <v>0</v>
      </c>
      <c r="I91" s="201">
        <v>0</v>
      </c>
      <c r="J91" s="201">
        <v>44.24</v>
      </c>
      <c r="K91" s="201">
        <v>16.62</v>
      </c>
      <c r="L91" s="201">
        <v>0.1</v>
      </c>
      <c r="M91" s="201">
        <v>1.63</v>
      </c>
      <c r="N91" s="201">
        <v>1.75</v>
      </c>
      <c r="O91" s="201">
        <v>2.44</v>
      </c>
      <c r="P91" s="201">
        <v>1.02</v>
      </c>
      <c r="Q91" s="201">
        <v>0.32</v>
      </c>
      <c r="R91" s="201">
        <v>0.61</v>
      </c>
      <c r="S91" s="201">
        <v>0.39</v>
      </c>
      <c r="T91" s="201">
        <v>0</v>
      </c>
      <c r="U91" s="201">
        <v>1.63</v>
      </c>
      <c r="V91" s="201">
        <v>0.3</v>
      </c>
      <c r="W91" s="201">
        <v>0.61</v>
      </c>
      <c r="X91" s="201">
        <v>1.23</v>
      </c>
      <c r="Y91" s="201">
        <v>0</v>
      </c>
      <c r="Z91" s="201">
        <v>4</v>
      </c>
      <c r="AA91" s="201">
        <v>1.29</v>
      </c>
      <c r="AB91" s="201">
        <v>0</v>
      </c>
      <c r="AC91" s="201">
        <v>15.41</v>
      </c>
      <c r="AD91" s="201">
        <v>0</v>
      </c>
      <c r="AE91" s="201">
        <v>0</v>
      </c>
      <c r="AF91" s="201">
        <v>0</v>
      </c>
      <c r="AG91" s="201">
        <v>35.380000000000003</v>
      </c>
      <c r="AH91" s="201">
        <v>0</v>
      </c>
      <c r="AI91" s="201">
        <v>5.66</v>
      </c>
      <c r="AJ91" s="201">
        <v>0</v>
      </c>
      <c r="AK91" s="201">
        <v>-35</v>
      </c>
      <c r="AL91" s="201">
        <v>0</v>
      </c>
      <c r="AM91" s="201">
        <v>0</v>
      </c>
      <c r="AN91" s="201">
        <v>0</v>
      </c>
      <c r="AO91" s="201">
        <v>-107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34.92</v>
      </c>
      <c r="H92" s="201">
        <v>0</v>
      </c>
      <c r="I92" s="201">
        <v>0</v>
      </c>
      <c r="J92" s="201">
        <v>44.24</v>
      </c>
      <c r="K92" s="201">
        <v>16.62</v>
      </c>
      <c r="L92" s="201">
        <v>0.1</v>
      </c>
      <c r="M92" s="201">
        <v>1.63</v>
      </c>
      <c r="N92" s="201">
        <v>1.75</v>
      </c>
      <c r="O92" s="201">
        <v>2.44</v>
      </c>
      <c r="P92" s="201">
        <v>1.02</v>
      </c>
      <c r="Q92" s="201">
        <v>0.32</v>
      </c>
      <c r="R92" s="201">
        <v>0.61</v>
      </c>
      <c r="S92" s="201">
        <v>0.39</v>
      </c>
      <c r="T92" s="201">
        <v>0</v>
      </c>
      <c r="U92" s="201">
        <v>1.63</v>
      </c>
      <c r="V92" s="201">
        <v>0.3</v>
      </c>
      <c r="W92" s="201">
        <v>0.61</v>
      </c>
      <c r="X92" s="201">
        <v>1.23</v>
      </c>
      <c r="Y92" s="201">
        <v>0</v>
      </c>
      <c r="Z92" s="201">
        <v>4</v>
      </c>
      <c r="AA92" s="201">
        <v>1.29</v>
      </c>
      <c r="AB92" s="201">
        <v>0</v>
      </c>
      <c r="AC92" s="201">
        <v>15.41</v>
      </c>
      <c r="AD92" s="201">
        <v>0</v>
      </c>
      <c r="AE92" s="201">
        <v>0</v>
      </c>
      <c r="AF92" s="201">
        <v>0</v>
      </c>
      <c r="AG92" s="201">
        <v>35.380000000000003</v>
      </c>
      <c r="AH92" s="201">
        <v>0</v>
      </c>
      <c r="AI92" s="201">
        <v>5.66</v>
      </c>
      <c r="AJ92" s="201">
        <v>0</v>
      </c>
      <c r="AK92" s="201">
        <v>-35</v>
      </c>
      <c r="AL92" s="201">
        <v>0</v>
      </c>
      <c r="AM92" s="201">
        <v>0</v>
      </c>
      <c r="AN92" s="201">
        <v>0</v>
      </c>
      <c r="AO92" s="201">
        <v>-117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34.92</v>
      </c>
      <c r="H93" s="201">
        <v>0</v>
      </c>
      <c r="I93" s="201">
        <v>0</v>
      </c>
      <c r="J93" s="201">
        <v>44.24</v>
      </c>
      <c r="K93" s="201">
        <v>16.62</v>
      </c>
      <c r="L93" s="201">
        <v>0.1</v>
      </c>
      <c r="M93" s="201">
        <v>1.63</v>
      </c>
      <c r="N93" s="201">
        <v>1.75</v>
      </c>
      <c r="O93" s="201">
        <v>2.44</v>
      </c>
      <c r="P93" s="201">
        <v>1.02</v>
      </c>
      <c r="Q93" s="201">
        <v>0.32</v>
      </c>
      <c r="R93" s="201">
        <v>0.61</v>
      </c>
      <c r="S93" s="201">
        <v>0.39</v>
      </c>
      <c r="T93" s="201">
        <v>0</v>
      </c>
      <c r="U93" s="201">
        <v>1.63</v>
      </c>
      <c r="V93" s="201">
        <v>0.3</v>
      </c>
      <c r="W93" s="201">
        <v>0.61</v>
      </c>
      <c r="X93" s="201">
        <v>1.23</v>
      </c>
      <c r="Y93" s="201">
        <v>0</v>
      </c>
      <c r="Z93" s="201">
        <v>4</v>
      </c>
      <c r="AA93" s="201">
        <v>1.29</v>
      </c>
      <c r="AB93" s="201">
        <v>0</v>
      </c>
      <c r="AC93" s="201">
        <v>15.41</v>
      </c>
      <c r="AD93" s="201">
        <v>0</v>
      </c>
      <c r="AE93" s="201">
        <v>0</v>
      </c>
      <c r="AF93" s="201">
        <v>0</v>
      </c>
      <c r="AG93" s="201">
        <v>35.380000000000003</v>
      </c>
      <c r="AH93" s="201">
        <v>0</v>
      </c>
      <c r="AI93" s="201">
        <v>5.66</v>
      </c>
      <c r="AJ93" s="201">
        <v>0</v>
      </c>
      <c r="AK93" s="201">
        <v>-35</v>
      </c>
      <c r="AL93" s="201">
        <v>0</v>
      </c>
      <c r="AM93" s="201">
        <v>0</v>
      </c>
      <c r="AN93" s="201">
        <v>0</v>
      </c>
      <c r="AO93" s="201">
        <v>-122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34.92</v>
      </c>
      <c r="H94" s="201">
        <v>0</v>
      </c>
      <c r="I94" s="201">
        <v>0</v>
      </c>
      <c r="J94" s="201">
        <v>44.24</v>
      </c>
      <c r="K94" s="201">
        <v>16.62</v>
      </c>
      <c r="L94" s="201">
        <v>0.1</v>
      </c>
      <c r="M94" s="201">
        <v>1.63</v>
      </c>
      <c r="N94" s="201">
        <v>1.75</v>
      </c>
      <c r="O94" s="201">
        <v>2.44</v>
      </c>
      <c r="P94" s="201">
        <v>1.02</v>
      </c>
      <c r="Q94" s="201">
        <v>0.32</v>
      </c>
      <c r="R94" s="201">
        <v>0.61</v>
      </c>
      <c r="S94" s="201">
        <v>0.39</v>
      </c>
      <c r="T94" s="201">
        <v>0</v>
      </c>
      <c r="U94" s="201">
        <v>1.63</v>
      </c>
      <c r="V94" s="201">
        <v>0.3</v>
      </c>
      <c r="W94" s="201">
        <v>0.61</v>
      </c>
      <c r="X94" s="201">
        <v>1.23</v>
      </c>
      <c r="Y94" s="201">
        <v>0</v>
      </c>
      <c r="Z94" s="201">
        <v>4</v>
      </c>
      <c r="AA94" s="201">
        <v>1.29</v>
      </c>
      <c r="AB94" s="201">
        <v>0</v>
      </c>
      <c r="AC94" s="201">
        <v>14.12</v>
      </c>
      <c r="AD94" s="201">
        <v>0</v>
      </c>
      <c r="AE94" s="201">
        <v>0</v>
      </c>
      <c r="AF94" s="201">
        <v>0</v>
      </c>
      <c r="AG94" s="201">
        <v>35.380000000000003</v>
      </c>
      <c r="AH94" s="201">
        <v>0</v>
      </c>
      <c r="AI94" s="201">
        <v>5.66</v>
      </c>
      <c r="AJ94" s="201">
        <v>0</v>
      </c>
      <c r="AK94" s="201">
        <v>-35</v>
      </c>
      <c r="AL94" s="201">
        <v>0</v>
      </c>
      <c r="AM94" s="201">
        <v>0</v>
      </c>
      <c r="AN94" s="201">
        <v>0</v>
      </c>
      <c r="AO94" s="201">
        <v>-117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34.92</v>
      </c>
      <c r="H95" s="201">
        <v>0</v>
      </c>
      <c r="I95" s="201">
        <v>0</v>
      </c>
      <c r="J95" s="201">
        <v>44.24</v>
      </c>
      <c r="K95" s="201">
        <v>16.62</v>
      </c>
      <c r="L95" s="201">
        <v>0.1</v>
      </c>
      <c r="M95" s="201">
        <v>1.63</v>
      </c>
      <c r="N95" s="201">
        <v>1.75</v>
      </c>
      <c r="O95" s="201">
        <v>2.44</v>
      </c>
      <c r="P95" s="201">
        <v>1.02</v>
      </c>
      <c r="Q95" s="201">
        <v>0.32</v>
      </c>
      <c r="R95" s="201">
        <v>0.61</v>
      </c>
      <c r="S95" s="201">
        <v>0.39</v>
      </c>
      <c r="T95" s="201">
        <v>0</v>
      </c>
      <c r="U95" s="201">
        <v>1.63</v>
      </c>
      <c r="V95" s="201">
        <v>0.3</v>
      </c>
      <c r="W95" s="201">
        <v>0.61</v>
      </c>
      <c r="X95" s="201">
        <v>1.23</v>
      </c>
      <c r="Y95" s="201">
        <v>0</v>
      </c>
      <c r="Z95" s="201">
        <v>4</v>
      </c>
      <c r="AA95" s="201">
        <v>1.29</v>
      </c>
      <c r="AB95" s="201">
        <v>0</v>
      </c>
      <c r="AC95" s="201">
        <v>14.12</v>
      </c>
      <c r="AD95" s="201">
        <v>0</v>
      </c>
      <c r="AE95" s="201">
        <v>0</v>
      </c>
      <c r="AF95" s="201">
        <v>0</v>
      </c>
      <c r="AG95" s="201">
        <v>32.78</v>
      </c>
      <c r="AH95" s="201">
        <v>0</v>
      </c>
      <c r="AI95" s="201">
        <v>5.66</v>
      </c>
      <c r="AJ95" s="201">
        <v>0</v>
      </c>
      <c r="AK95" s="201">
        <v>-35</v>
      </c>
      <c r="AL95" s="201">
        <v>0</v>
      </c>
      <c r="AM95" s="201">
        <v>0</v>
      </c>
      <c r="AN95" s="201">
        <v>0</v>
      </c>
      <c r="AO95" s="201">
        <v>-60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34.92</v>
      </c>
      <c r="H96" s="201">
        <v>0</v>
      </c>
      <c r="I96" s="201">
        <v>0</v>
      </c>
      <c r="J96" s="201">
        <v>44.24</v>
      </c>
      <c r="K96" s="201">
        <v>16.62</v>
      </c>
      <c r="L96" s="201">
        <v>0.1</v>
      </c>
      <c r="M96" s="201">
        <v>1.63</v>
      </c>
      <c r="N96" s="201">
        <v>1.75</v>
      </c>
      <c r="O96" s="201">
        <v>2.44</v>
      </c>
      <c r="P96" s="201">
        <v>1.02</v>
      </c>
      <c r="Q96" s="201">
        <v>0.32</v>
      </c>
      <c r="R96" s="201">
        <v>0.61</v>
      </c>
      <c r="S96" s="201">
        <v>0.39</v>
      </c>
      <c r="T96" s="201">
        <v>0</v>
      </c>
      <c r="U96" s="201">
        <v>1.63</v>
      </c>
      <c r="V96" s="201">
        <v>0.3</v>
      </c>
      <c r="W96" s="201">
        <v>0.61</v>
      </c>
      <c r="X96" s="201">
        <v>1.23</v>
      </c>
      <c r="Y96" s="201">
        <v>0</v>
      </c>
      <c r="Z96" s="201">
        <v>4</v>
      </c>
      <c r="AA96" s="201">
        <v>1.29</v>
      </c>
      <c r="AB96" s="201">
        <v>0</v>
      </c>
      <c r="AC96" s="201">
        <v>14.12</v>
      </c>
      <c r="AD96" s="201">
        <v>0</v>
      </c>
      <c r="AE96" s="201">
        <v>0</v>
      </c>
      <c r="AF96" s="201">
        <v>0</v>
      </c>
      <c r="AG96" s="201">
        <v>32.78</v>
      </c>
      <c r="AH96" s="201">
        <v>0</v>
      </c>
      <c r="AI96" s="201">
        <v>5.66</v>
      </c>
      <c r="AJ96" s="201">
        <v>0</v>
      </c>
      <c r="AK96" s="201">
        <v>-35</v>
      </c>
      <c r="AL96" s="201">
        <v>0</v>
      </c>
      <c r="AM96" s="201">
        <v>0</v>
      </c>
      <c r="AN96" s="201">
        <v>0</v>
      </c>
      <c r="AO96" s="201">
        <v>66.38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0.2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34.92</v>
      </c>
      <c r="H97" s="201">
        <v>0</v>
      </c>
      <c r="I97" s="201">
        <v>0</v>
      </c>
      <c r="J97" s="201">
        <v>44.24</v>
      </c>
      <c r="K97" s="201">
        <v>16.62</v>
      </c>
      <c r="L97" s="201">
        <v>0.1</v>
      </c>
      <c r="M97" s="201">
        <v>1.35</v>
      </c>
      <c r="N97" s="201">
        <v>1.75</v>
      </c>
      <c r="O97" s="201">
        <v>2.44</v>
      </c>
      <c r="P97" s="201">
        <v>1.02</v>
      </c>
      <c r="Q97" s="201">
        <v>0.32</v>
      </c>
      <c r="R97" s="201">
        <v>0.61</v>
      </c>
      <c r="S97" s="201">
        <v>0.39</v>
      </c>
      <c r="T97" s="201">
        <v>0</v>
      </c>
      <c r="U97" s="201">
        <v>1.63</v>
      </c>
      <c r="V97" s="201">
        <v>0.3</v>
      </c>
      <c r="W97" s="201">
        <v>0.61</v>
      </c>
      <c r="X97" s="201">
        <v>1.23</v>
      </c>
      <c r="Y97" s="201">
        <v>0</v>
      </c>
      <c r="Z97" s="201">
        <v>4</v>
      </c>
      <c r="AA97" s="201">
        <v>1.29</v>
      </c>
      <c r="AB97" s="201">
        <v>0</v>
      </c>
      <c r="AC97" s="201">
        <v>14.12</v>
      </c>
      <c r="AD97" s="201">
        <v>0</v>
      </c>
      <c r="AE97" s="201">
        <v>0</v>
      </c>
      <c r="AF97" s="201">
        <v>0</v>
      </c>
      <c r="AG97" s="201">
        <v>32.78</v>
      </c>
      <c r="AH97" s="201">
        <v>0</v>
      </c>
      <c r="AI97" s="201">
        <v>5.66</v>
      </c>
      <c r="AJ97" s="201">
        <v>0</v>
      </c>
      <c r="AK97" s="201">
        <v>-35</v>
      </c>
      <c r="AL97" s="201">
        <v>0</v>
      </c>
      <c r="AM97" s="201">
        <v>0</v>
      </c>
      <c r="AN97" s="201">
        <v>0</v>
      </c>
      <c r="AO97" s="201">
        <v>66.38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0.3</v>
      </c>
      <c r="AX97" s="201">
        <v>0.17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34.92</v>
      </c>
      <c r="H98" s="201">
        <v>0</v>
      </c>
      <c r="I98" s="201">
        <v>0</v>
      </c>
      <c r="J98" s="201">
        <v>44.24</v>
      </c>
      <c r="K98" s="201">
        <v>16.62</v>
      </c>
      <c r="L98" s="201">
        <v>0.1</v>
      </c>
      <c r="M98" s="201">
        <v>1.35</v>
      </c>
      <c r="N98" s="201">
        <v>1.75</v>
      </c>
      <c r="O98" s="201">
        <v>2.44</v>
      </c>
      <c r="P98" s="201">
        <v>1.02</v>
      </c>
      <c r="Q98" s="201">
        <v>0.32</v>
      </c>
      <c r="R98" s="201">
        <v>0.61</v>
      </c>
      <c r="S98" s="201">
        <v>0.39</v>
      </c>
      <c r="T98" s="201">
        <v>0</v>
      </c>
      <c r="U98" s="201">
        <v>1.63</v>
      </c>
      <c r="V98" s="201">
        <v>0.3</v>
      </c>
      <c r="W98" s="201">
        <v>0.61</v>
      </c>
      <c r="X98" s="201">
        <v>1.23</v>
      </c>
      <c r="Y98" s="201">
        <v>0</v>
      </c>
      <c r="Z98" s="201">
        <v>4</v>
      </c>
      <c r="AA98" s="201">
        <v>1.29</v>
      </c>
      <c r="AB98" s="201">
        <v>0</v>
      </c>
      <c r="AC98" s="201">
        <v>14.12</v>
      </c>
      <c r="AD98" s="201">
        <v>0</v>
      </c>
      <c r="AE98" s="201">
        <v>0</v>
      </c>
      <c r="AF98" s="201">
        <v>0</v>
      </c>
      <c r="AG98" s="201">
        <v>32.78</v>
      </c>
      <c r="AH98" s="201">
        <v>0</v>
      </c>
      <c r="AI98" s="201">
        <v>5.66</v>
      </c>
      <c r="AJ98" s="201">
        <v>0</v>
      </c>
      <c r="AK98" s="201">
        <v>-35</v>
      </c>
      <c r="AL98" s="201">
        <v>0</v>
      </c>
      <c r="AM98" s="201">
        <v>0</v>
      </c>
      <c r="AN98" s="201">
        <v>0</v>
      </c>
      <c r="AO98" s="201">
        <v>66.38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0.3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0.51837500000000003</v>
      </c>
      <c r="E99">
        <f t="shared" si="0"/>
        <v>0</v>
      </c>
      <c r="F99">
        <f t="shared" si="0"/>
        <v>0</v>
      </c>
      <c r="G99">
        <f t="shared" si="0"/>
        <v>0.85403250000000064</v>
      </c>
      <c r="H99">
        <f t="shared" si="0"/>
        <v>0</v>
      </c>
      <c r="I99">
        <f t="shared" si="0"/>
        <v>0</v>
      </c>
      <c r="J99">
        <f t="shared" si="0"/>
        <v>1.0839125000000001</v>
      </c>
      <c r="K99">
        <f t="shared" si="0"/>
        <v>2.6956350000000016</v>
      </c>
      <c r="L99">
        <f t="shared" si="0"/>
        <v>3.1862500000000002E-2</v>
      </c>
      <c r="M99">
        <f t="shared" si="0"/>
        <v>7.5017500000000029E-2</v>
      </c>
      <c r="N99">
        <f t="shared" si="0"/>
        <v>8.7787499999999991E-2</v>
      </c>
      <c r="O99">
        <f t="shared" si="0"/>
        <v>9.8724999999999952E-2</v>
      </c>
      <c r="P99">
        <f t="shared" si="0"/>
        <v>2.6807499999999974E-2</v>
      </c>
      <c r="Q99">
        <f t="shared" si="0"/>
        <v>4.1072500000000026E-2</v>
      </c>
      <c r="R99">
        <f t="shared" si="0"/>
        <v>4.5820000000000041E-2</v>
      </c>
      <c r="S99">
        <f t="shared" si="0"/>
        <v>5.0289999999999932E-2</v>
      </c>
      <c r="T99">
        <f t="shared" si="0"/>
        <v>8.5999999999999879E-3</v>
      </c>
      <c r="U99">
        <f t="shared" si="0"/>
        <v>4.4397500000000027E-2</v>
      </c>
      <c r="V99">
        <f t="shared" si="0"/>
        <v>3.5100000000000103E-2</v>
      </c>
      <c r="W99">
        <f t="shared" si="0"/>
        <v>6.6957500000000045E-2</v>
      </c>
      <c r="X99">
        <f t="shared" si="0"/>
        <v>0.14032750000000005</v>
      </c>
      <c r="Y99">
        <f t="shared" si="0"/>
        <v>0</v>
      </c>
      <c r="Z99">
        <f t="shared" si="0"/>
        <v>0.5385249999999997</v>
      </c>
      <c r="AA99">
        <f t="shared" si="0"/>
        <v>0.21011749999999974</v>
      </c>
      <c r="AB99">
        <f t="shared" si="0"/>
        <v>0</v>
      </c>
      <c r="AC99">
        <f t="shared" si="0"/>
        <v>0.36822750000000021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0.8351274999999998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-0.78949999999999898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2.8172474999999997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3.2844999999999978E-2</v>
      </c>
      <c r="AV99">
        <f t="shared" si="1"/>
        <v>4.3199999999999957E-3</v>
      </c>
      <c r="AW99">
        <f t="shared" si="1"/>
        <v>2.9425000000000011E-3</v>
      </c>
      <c r="AX99">
        <f t="shared" si="1"/>
        <v>2.302499999999999E-3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8</v>
      </c>
      <c r="C15" s="94">
        <f>'IDT-1 Calculation'!DG15</f>
        <v>-8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18</v>
      </c>
      <c r="C18" s="94">
        <f>'IDT-1 Calculation'!DG18</f>
        <v>-18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19</v>
      </c>
      <c r="C19" s="94">
        <f>'IDT-1 Calculation'!DG19</f>
        <v>-19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-13.513999999999999</v>
      </c>
      <c r="D44" s="94">
        <f>'IDT-1 Calculation'!DH44</f>
        <v>0</v>
      </c>
      <c r="E44" s="94">
        <f>'IDT-1 Calculation'!DI44</f>
        <v>0</v>
      </c>
      <c r="F44" s="94">
        <f>'IDT-1 Calculation'!DJ44</f>
        <v>13.513999999999999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-42.174999999999997</v>
      </c>
      <c r="D45" s="94">
        <f>'IDT-1 Calculation'!DH45</f>
        <v>0</v>
      </c>
      <c r="E45" s="94">
        <f>'IDT-1 Calculation'!DI45</f>
        <v>0</v>
      </c>
      <c r="F45" s="94">
        <f>'IDT-1 Calculation'!DJ45</f>
        <v>42.174999999999997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-58.942999999999998</v>
      </c>
      <c r="D46" s="94">
        <f>'IDT-1 Calculation'!DH46</f>
        <v>0</v>
      </c>
      <c r="E46" s="94">
        <f>'IDT-1 Calculation'!DI46</f>
        <v>0</v>
      </c>
      <c r="F46" s="94">
        <f>'IDT-1 Calculation'!DJ46</f>
        <v>58.942999999999998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-78.254999999999995</v>
      </c>
      <c r="D47" s="94">
        <f>'IDT-1 Calculation'!DH47</f>
        <v>0</v>
      </c>
      <c r="E47" s="94">
        <f>'IDT-1 Calculation'!DI47</f>
        <v>0</v>
      </c>
      <c r="F47" s="94">
        <f>'IDT-1 Calculation'!DJ47</f>
        <v>78.254999999999995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-74</v>
      </c>
      <c r="D48" s="94">
        <f>'IDT-1 Calculation'!DH48</f>
        <v>0</v>
      </c>
      <c r="E48" s="94">
        <f>'IDT-1 Calculation'!DI48</f>
        <v>0</v>
      </c>
      <c r="F48" s="94">
        <f>'IDT-1 Calculation'!DJ48</f>
        <v>74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-64</v>
      </c>
      <c r="D49" s="94">
        <f>'IDT-1 Calculation'!DH49</f>
        <v>0</v>
      </c>
      <c r="E49" s="94">
        <f>'IDT-1 Calculation'!DI49</f>
        <v>0</v>
      </c>
      <c r="F49" s="94">
        <f>'IDT-1 Calculation'!DJ49</f>
        <v>64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-54</v>
      </c>
      <c r="D50" s="94">
        <f>'IDT-1 Calculation'!DH50</f>
        <v>0</v>
      </c>
      <c r="E50" s="94">
        <f>'IDT-1 Calculation'!DI50</f>
        <v>0</v>
      </c>
      <c r="F50" s="94">
        <f>'IDT-1 Calculation'!DJ50</f>
        <v>54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-39</v>
      </c>
      <c r="D51" s="94">
        <f>'IDT-1 Calculation'!DH51</f>
        <v>0</v>
      </c>
      <c r="E51" s="94">
        <f>'IDT-1 Calculation'!DI51</f>
        <v>0</v>
      </c>
      <c r="F51" s="94">
        <f>'IDT-1 Calculation'!DJ51</f>
        <v>39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-29</v>
      </c>
      <c r="D52" s="94">
        <f>'IDT-1 Calculation'!DH52</f>
        <v>0</v>
      </c>
      <c r="E52" s="94">
        <f>'IDT-1 Calculation'!DI52</f>
        <v>0</v>
      </c>
      <c r="F52" s="94">
        <f>'IDT-1 Calculation'!DJ52</f>
        <v>29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-19</v>
      </c>
      <c r="D53" s="94">
        <f>'IDT-1 Calculation'!DH53</f>
        <v>0</v>
      </c>
      <c r="E53" s="94">
        <f>'IDT-1 Calculation'!DI53</f>
        <v>0</v>
      </c>
      <c r="F53" s="94">
        <f>'IDT-1 Calculation'!DJ53</f>
        <v>19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-14</v>
      </c>
      <c r="D54" s="94">
        <f>'IDT-1 Calculation'!DH54</f>
        <v>0</v>
      </c>
      <c r="E54" s="94">
        <f>'IDT-1 Calculation'!DI54</f>
        <v>0</v>
      </c>
      <c r="F54" s="94">
        <f>'IDT-1 Calculation'!DJ54</f>
        <v>14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-14</v>
      </c>
      <c r="D55" s="94">
        <f>'IDT-1 Calculation'!DH55</f>
        <v>0</v>
      </c>
      <c r="E55" s="94">
        <f>'IDT-1 Calculation'!DI55</f>
        <v>0</v>
      </c>
      <c r="F55" s="94">
        <f>'IDT-1 Calculation'!DJ55</f>
        <v>14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-9</v>
      </c>
      <c r="D56" s="94">
        <f>'IDT-1 Calculation'!DH56</f>
        <v>0</v>
      </c>
      <c r="E56" s="94">
        <f>'IDT-1 Calculation'!DI56</f>
        <v>0</v>
      </c>
      <c r="F56" s="94">
        <f>'IDT-1 Calculation'!DJ56</f>
        <v>9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1.125E-2</v>
      </c>
      <c r="C99" s="110">
        <f>SUM(C3:C98)/4000</f>
        <v>-0.13847174999999998</v>
      </c>
      <c r="D99" s="110">
        <f>SUM(D3:D98)/4000</f>
        <v>0</v>
      </c>
      <c r="E99" s="110">
        <f>SUM(E3:E98)/4000</f>
        <v>0</v>
      </c>
      <c r="F99" s="110">
        <f>SUM(F3:F98)/4000</f>
        <v>0.12722174999999999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9.84</v>
      </c>
      <c r="E3" s="201">
        <v>0</v>
      </c>
      <c r="F3" s="201">
        <v>0</v>
      </c>
      <c r="G3" s="201">
        <v>16.399999999999999</v>
      </c>
      <c r="H3" s="201">
        <v>0</v>
      </c>
      <c r="I3" s="201">
        <v>0</v>
      </c>
      <c r="J3" s="201">
        <v>20.48</v>
      </c>
      <c r="K3" s="201">
        <v>5.33</v>
      </c>
      <c r="L3" s="201">
        <v>0</v>
      </c>
      <c r="M3" s="201">
        <v>0</v>
      </c>
      <c r="N3" s="201">
        <v>0.96</v>
      </c>
      <c r="O3" s="201">
        <v>1.61</v>
      </c>
      <c r="P3" s="201">
        <v>1.91</v>
      </c>
      <c r="Q3" s="201">
        <v>0.18</v>
      </c>
      <c r="R3" s="201">
        <v>0.17</v>
      </c>
      <c r="S3" s="201">
        <v>0.21</v>
      </c>
      <c r="T3" s="201">
        <v>0</v>
      </c>
      <c r="U3" s="201">
        <v>9.6199999999999992</v>
      </c>
      <c r="V3" s="201">
        <v>0.17</v>
      </c>
      <c r="W3" s="201">
        <v>0.38</v>
      </c>
      <c r="X3" s="201">
        <v>0.82</v>
      </c>
      <c r="Y3" s="201">
        <v>0</v>
      </c>
      <c r="Z3" s="201">
        <v>2.31</v>
      </c>
      <c r="AA3" s="201">
        <v>0.75</v>
      </c>
      <c r="AB3" s="201">
        <v>0</v>
      </c>
      <c r="AC3" s="201">
        <v>8.11</v>
      </c>
      <c r="AD3" s="201">
        <v>0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5.33</v>
      </c>
      <c r="L4" s="201">
        <v>6.92</v>
      </c>
      <c r="M4" s="201">
        <v>0</v>
      </c>
      <c r="N4" s="201">
        <v>0.96</v>
      </c>
      <c r="O4" s="201">
        <v>1.61</v>
      </c>
      <c r="P4" s="201">
        <v>1.93</v>
      </c>
      <c r="Q4" s="201">
        <v>0.18</v>
      </c>
      <c r="R4" s="201">
        <v>0.17</v>
      </c>
      <c r="S4" s="201">
        <v>0.21</v>
      </c>
      <c r="T4" s="201">
        <v>0</v>
      </c>
      <c r="U4" s="201">
        <v>9.09</v>
      </c>
      <c r="V4" s="201">
        <v>0.17</v>
      </c>
      <c r="W4" s="201">
        <v>0.38</v>
      </c>
      <c r="X4" s="201">
        <v>0.82</v>
      </c>
      <c r="Y4" s="201">
        <v>0</v>
      </c>
      <c r="Z4" s="201">
        <v>2.31</v>
      </c>
      <c r="AA4" s="201">
        <v>0.75</v>
      </c>
      <c r="AB4" s="201">
        <v>0</v>
      </c>
      <c r="AC4" s="201">
        <v>8.11</v>
      </c>
      <c r="AD4" s="201">
        <v>0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74.87</v>
      </c>
      <c r="L5" s="201">
        <v>6.92</v>
      </c>
      <c r="M5" s="201">
        <v>0</v>
      </c>
      <c r="N5" s="201">
        <v>0.96</v>
      </c>
      <c r="O5" s="201">
        <v>1.61</v>
      </c>
      <c r="P5" s="201">
        <v>1.96</v>
      </c>
      <c r="Q5" s="201">
        <v>2.54</v>
      </c>
      <c r="R5" s="201">
        <v>0.2</v>
      </c>
      <c r="S5" s="201">
        <v>2.69</v>
      </c>
      <c r="T5" s="201">
        <v>0</v>
      </c>
      <c r="U5" s="201">
        <v>9.09</v>
      </c>
      <c r="V5" s="201">
        <v>0.17</v>
      </c>
      <c r="W5" s="201">
        <v>0.38</v>
      </c>
      <c r="X5" s="201">
        <v>0.82</v>
      </c>
      <c r="Y5" s="201">
        <v>0</v>
      </c>
      <c r="Z5" s="201">
        <v>2.31</v>
      </c>
      <c r="AA5" s="201">
        <v>1.29</v>
      </c>
      <c r="AB5" s="201">
        <v>0</v>
      </c>
      <c r="AC5" s="201">
        <v>8.11</v>
      </c>
      <c r="AD5" s="201">
        <v>0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75.400000000000006</v>
      </c>
      <c r="L6" s="201">
        <v>6.92</v>
      </c>
      <c r="M6" s="201">
        <v>0</v>
      </c>
      <c r="N6" s="201">
        <v>0.96</v>
      </c>
      <c r="O6" s="201">
        <v>1.61</v>
      </c>
      <c r="P6" s="201">
        <v>1.93</v>
      </c>
      <c r="Q6" s="201">
        <v>2.54</v>
      </c>
      <c r="R6" s="201">
        <v>0.2</v>
      </c>
      <c r="S6" s="201">
        <v>2.69</v>
      </c>
      <c r="T6" s="201">
        <v>0</v>
      </c>
      <c r="U6" s="201">
        <v>9.09</v>
      </c>
      <c r="V6" s="201">
        <v>0.17</v>
      </c>
      <c r="W6" s="201">
        <v>0.38</v>
      </c>
      <c r="X6" s="201">
        <v>0.82</v>
      </c>
      <c r="Y6" s="201">
        <v>0</v>
      </c>
      <c r="Z6" s="201">
        <v>2.31</v>
      </c>
      <c r="AA6" s="201">
        <v>1.29</v>
      </c>
      <c r="AB6" s="201">
        <v>0</v>
      </c>
      <c r="AC6" s="201">
        <v>8.11</v>
      </c>
      <c r="AD6" s="201">
        <v>0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75.400000000000006</v>
      </c>
      <c r="L7" s="201">
        <v>6.92</v>
      </c>
      <c r="M7" s="201">
        <v>0</v>
      </c>
      <c r="N7" s="201">
        <v>0.96</v>
      </c>
      <c r="O7" s="201">
        <v>1.61</v>
      </c>
      <c r="P7" s="201">
        <v>1.93</v>
      </c>
      <c r="Q7" s="201">
        <v>2.54</v>
      </c>
      <c r="R7" s="201">
        <v>0.2</v>
      </c>
      <c r="S7" s="201">
        <v>2.69</v>
      </c>
      <c r="T7" s="201">
        <v>0</v>
      </c>
      <c r="U7" s="201">
        <v>9.09</v>
      </c>
      <c r="V7" s="201">
        <v>0.17</v>
      </c>
      <c r="W7" s="201">
        <v>0.38</v>
      </c>
      <c r="X7" s="201">
        <v>0.82</v>
      </c>
      <c r="Y7" s="201">
        <v>0</v>
      </c>
      <c r="Z7" s="201">
        <v>2.31</v>
      </c>
      <c r="AA7" s="201">
        <v>1.29</v>
      </c>
      <c r="AB7" s="201">
        <v>0</v>
      </c>
      <c r="AC7" s="201">
        <v>8.11</v>
      </c>
      <c r="AD7" s="201">
        <v>0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75.400000000000006</v>
      </c>
      <c r="L8" s="201">
        <v>6.92</v>
      </c>
      <c r="M8" s="201">
        <v>0</v>
      </c>
      <c r="N8" s="201">
        <v>0.96</v>
      </c>
      <c r="O8" s="201">
        <v>1.61</v>
      </c>
      <c r="P8" s="201">
        <v>1.93</v>
      </c>
      <c r="Q8" s="201">
        <v>2.54</v>
      </c>
      <c r="R8" s="201">
        <v>0.2</v>
      </c>
      <c r="S8" s="201">
        <v>2.69</v>
      </c>
      <c r="T8" s="201">
        <v>0</v>
      </c>
      <c r="U8" s="201">
        <v>9.09</v>
      </c>
      <c r="V8" s="201">
        <v>0.17</v>
      </c>
      <c r="W8" s="201">
        <v>0.38</v>
      </c>
      <c r="X8" s="201">
        <v>0.82</v>
      </c>
      <c r="Y8" s="201">
        <v>0</v>
      </c>
      <c r="Z8" s="201">
        <v>2.31</v>
      </c>
      <c r="AA8" s="201">
        <v>1.29</v>
      </c>
      <c r="AB8" s="201">
        <v>0</v>
      </c>
      <c r="AC8" s="201">
        <v>8.11</v>
      </c>
      <c r="AD8" s="201">
        <v>0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75.400000000000006</v>
      </c>
      <c r="L9" s="201">
        <v>6.92</v>
      </c>
      <c r="M9" s="201">
        <v>0</v>
      </c>
      <c r="N9" s="201">
        <v>0.96</v>
      </c>
      <c r="O9" s="201">
        <v>1.61</v>
      </c>
      <c r="P9" s="201">
        <v>1.93</v>
      </c>
      <c r="Q9" s="201">
        <v>2.54</v>
      </c>
      <c r="R9" s="201">
        <v>2.34</v>
      </c>
      <c r="S9" s="201">
        <v>2.69</v>
      </c>
      <c r="T9" s="201">
        <v>0</v>
      </c>
      <c r="U9" s="201">
        <v>9.09</v>
      </c>
      <c r="V9" s="201">
        <v>0.17</v>
      </c>
      <c r="W9" s="201">
        <v>0.38</v>
      </c>
      <c r="X9" s="201">
        <v>0.82</v>
      </c>
      <c r="Y9" s="201">
        <v>0</v>
      </c>
      <c r="Z9" s="201">
        <v>2.31</v>
      </c>
      <c r="AA9" s="201">
        <v>11.3</v>
      </c>
      <c r="AB9" s="201">
        <v>0</v>
      </c>
      <c r="AC9" s="201">
        <v>8.11</v>
      </c>
      <c r="AD9" s="201">
        <v>0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76.16</v>
      </c>
      <c r="L10" s="201">
        <v>6.92</v>
      </c>
      <c r="M10" s="201">
        <v>0</v>
      </c>
      <c r="N10" s="201">
        <v>0.96</v>
      </c>
      <c r="O10" s="201">
        <v>1.61</v>
      </c>
      <c r="P10" s="201">
        <v>1.93</v>
      </c>
      <c r="Q10" s="201">
        <v>2.64</v>
      </c>
      <c r="R10" s="201">
        <v>2.34</v>
      </c>
      <c r="S10" s="201">
        <v>2.69</v>
      </c>
      <c r="T10" s="201">
        <v>0</v>
      </c>
      <c r="U10" s="201">
        <v>9.09</v>
      </c>
      <c r="V10" s="201">
        <v>0.17</v>
      </c>
      <c r="W10" s="201">
        <v>0.38</v>
      </c>
      <c r="X10" s="201">
        <v>0.82</v>
      </c>
      <c r="Y10" s="201">
        <v>0</v>
      </c>
      <c r="Z10" s="201">
        <v>2.31</v>
      </c>
      <c r="AA10" s="201">
        <v>11.3</v>
      </c>
      <c r="AB10" s="201">
        <v>0</v>
      </c>
      <c r="AC10" s="201">
        <v>8.11</v>
      </c>
      <c r="AD10" s="201">
        <v>0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76.16</v>
      </c>
      <c r="L11" s="201">
        <v>0</v>
      </c>
      <c r="M11" s="201">
        <v>0</v>
      </c>
      <c r="N11" s="201">
        <v>0.96</v>
      </c>
      <c r="O11" s="201">
        <v>1.61</v>
      </c>
      <c r="P11" s="201">
        <v>5.65</v>
      </c>
      <c r="Q11" s="201">
        <v>1.88</v>
      </c>
      <c r="R11" s="201">
        <v>2.34</v>
      </c>
      <c r="S11" s="201">
        <v>1.89</v>
      </c>
      <c r="T11" s="201">
        <v>0</v>
      </c>
      <c r="U11" s="201">
        <v>9.09</v>
      </c>
      <c r="V11" s="201">
        <v>0.17</v>
      </c>
      <c r="W11" s="201">
        <v>0.38</v>
      </c>
      <c r="X11" s="201">
        <v>0.82</v>
      </c>
      <c r="Y11" s="201">
        <v>0</v>
      </c>
      <c r="Z11" s="201">
        <v>2.31</v>
      </c>
      <c r="AA11" s="201">
        <v>11.3</v>
      </c>
      <c r="AB11" s="201">
        <v>0</v>
      </c>
      <c r="AC11" s="201">
        <v>8.11</v>
      </c>
      <c r="AD11" s="201">
        <v>0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76.16</v>
      </c>
      <c r="L12" s="201">
        <v>6.92</v>
      </c>
      <c r="M12" s="201">
        <v>0</v>
      </c>
      <c r="N12" s="201">
        <v>0.96</v>
      </c>
      <c r="O12" s="201">
        <v>1.61</v>
      </c>
      <c r="P12" s="201">
        <v>5.65</v>
      </c>
      <c r="Q12" s="201">
        <v>2.64</v>
      </c>
      <c r="R12" s="201">
        <v>1.72</v>
      </c>
      <c r="S12" s="201">
        <v>2.84</v>
      </c>
      <c r="T12" s="201">
        <v>0</v>
      </c>
      <c r="U12" s="201">
        <v>9.09</v>
      </c>
      <c r="V12" s="201">
        <v>0.17</v>
      </c>
      <c r="W12" s="201">
        <v>0.38</v>
      </c>
      <c r="X12" s="201">
        <v>0.82</v>
      </c>
      <c r="Y12" s="201">
        <v>0</v>
      </c>
      <c r="Z12" s="201">
        <v>2.31</v>
      </c>
      <c r="AA12" s="201">
        <v>11.3</v>
      </c>
      <c r="AB12" s="201">
        <v>0</v>
      </c>
      <c r="AC12" s="201">
        <v>8.11</v>
      </c>
      <c r="AD12" s="201">
        <v>0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76.16</v>
      </c>
      <c r="L13" s="201">
        <v>6.92</v>
      </c>
      <c r="M13" s="201">
        <v>0</v>
      </c>
      <c r="N13" s="201">
        <v>0.96</v>
      </c>
      <c r="O13" s="201">
        <v>1.61</v>
      </c>
      <c r="P13" s="201">
        <v>6.39</v>
      </c>
      <c r="Q13" s="201">
        <v>2.64</v>
      </c>
      <c r="R13" s="201">
        <v>0.15</v>
      </c>
      <c r="S13" s="201">
        <v>2.84</v>
      </c>
      <c r="T13" s="201">
        <v>0</v>
      </c>
      <c r="U13" s="201">
        <v>9.09</v>
      </c>
      <c r="V13" s="201">
        <v>0.17</v>
      </c>
      <c r="W13" s="201">
        <v>0.38</v>
      </c>
      <c r="X13" s="201">
        <v>0.82</v>
      </c>
      <c r="Y13" s="201">
        <v>0</v>
      </c>
      <c r="Z13" s="201">
        <v>3.98</v>
      </c>
      <c r="AA13" s="201">
        <v>5.35</v>
      </c>
      <c r="AB13" s="201">
        <v>0</v>
      </c>
      <c r="AC13" s="201">
        <v>8.11</v>
      </c>
      <c r="AD13" s="201">
        <v>0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76.16</v>
      </c>
      <c r="L14" s="201">
        <v>6.92</v>
      </c>
      <c r="M14" s="201">
        <v>0</v>
      </c>
      <c r="N14" s="201">
        <v>0.96</v>
      </c>
      <c r="O14" s="201">
        <v>1.61</v>
      </c>
      <c r="P14" s="201">
        <v>6.39</v>
      </c>
      <c r="Q14" s="201">
        <v>2.64</v>
      </c>
      <c r="R14" s="201">
        <v>0.17</v>
      </c>
      <c r="S14" s="201">
        <v>2.84</v>
      </c>
      <c r="T14" s="201">
        <v>0</v>
      </c>
      <c r="U14" s="201">
        <v>9.09</v>
      </c>
      <c r="V14" s="201">
        <v>0.17</v>
      </c>
      <c r="W14" s="201">
        <v>0.38</v>
      </c>
      <c r="X14" s="201">
        <v>0.82</v>
      </c>
      <c r="Y14" s="201">
        <v>0</v>
      </c>
      <c r="Z14" s="201">
        <v>3.98</v>
      </c>
      <c r="AA14" s="201">
        <v>11.62</v>
      </c>
      <c r="AB14" s="201">
        <v>0</v>
      </c>
      <c r="AC14" s="201">
        <v>8.11</v>
      </c>
      <c r="AD14" s="201">
        <v>0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76.16</v>
      </c>
      <c r="L15" s="201">
        <v>6.92</v>
      </c>
      <c r="M15" s="201">
        <v>0</v>
      </c>
      <c r="N15" s="201">
        <v>0.96</v>
      </c>
      <c r="O15" s="201">
        <v>1.61</v>
      </c>
      <c r="P15" s="201">
        <v>7.14</v>
      </c>
      <c r="Q15" s="201">
        <v>2.64</v>
      </c>
      <c r="R15" s="201">
        <v>0.17</v>
      </c>
      <c r="S15" s="201">
        <v>2.84</v>
      </c>
      <c r="T15" s="201">
        <v>0</v>
      </c>
      <c r="U15" s="201">
        <v>9.09</v>
      </c>
      <c r="V15" s="201">
        <v>0.17</v>
      </c>
      <c r="W15" s="201">
        <v>0.38</v>
      </c>
      <c r="X15" s="201">
        <v>0.82</v>
      </c>
      <c r="Y15" s="201">
        <v>0</v>
      </c>
      <c r="Z15" s="201">
        <v>2.31</v>
      </c>
      <c r="AA15" s="201">
        <v>0.75</v>
      </c>
      <c r="AB15" s="201">
        <v>0</v>
      </c>
      <c r="AC15" s="201">
        <v>8.11</v>
      </c>
      <c r="AD15" s="201">
        <v>0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76.16</v>
      </c>
      <c r="L16" s="201">
        <v>6.92</v>
      </c>
      <c r="M16" s="201">
        <v>0</v>
      </c>
      <c r="N16" s="201">
        <v>0.96</v>
      </c>
      <c r="O16" s="201">
        <v>1.61</v>
      </c>
      <c r="P16" s="201">
        <v>7.14</v>
      </c>
      <c r="Q16" s="201">
        <v>2.64</v>
      </c>
      <c r="R16" s="201">
        <v>0.17</v>
      </c>
      <c r="S16" s="201">
        <v>2.84</v>
      </c>
      <c r="T16" s="201">
        <v>0</v>
      </c>
      <c r="U16" s="201">
        <v>9.09</v>
      </c>
      <c r="V16" s="201">
        <v>0.17</v>
      </c>
      <c r="W16" s="201">
        <v>0.38</v>
      </c>
      <c r="X16" s="201">
        <v>0.82</v>
      </c>
      <c r="Y16" s="201">
        <v>0</v>
      </c>
      <c r="Z16" s="201">
        <v>2.31</v>
      </c>
      <c r="AA16" s="201">
        <v>0.75</v>
      </c>
      <c r="AB16" s="201">
        <v>0</v>
      </c>
      <c r="AC16" s="201">
        <v>8.11</v>
      </c>
      <c r="AD16" s="201">
        <v>0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76.16</v>
      </c>
      <c r="L17" s="201">
        <v>6.92</v>
      </c>
      <c r="M17" s="201">
        <v>0</v>
      </c>
      <c r="N17" s="201">
        <v>0.96</v>
      </c>
      <c r="O17" s="201">
        <v>1.61</v>
      </c>
      <c r="P17" s="201">
        <v>2.4300000000000002</v>
      </c>
      <c r="Q17" s="201">
        <v>2.64</v>
      </c>
      <c r="R17" s="201">
        <v>0.17</v>
      </c>
      <c r="S17" s="201">
        <v>2.84</v>
      </c>
      <c r="T17" s="201">
        <v>0</v>
      </c>
      <c r="U17" s="201">
        <v>9.09</v>
      </c>
      <c r="V17" s="201">
        <v>0.17</v>
      </c>
      <c r="W17" s="201">
        <v>0.38</v>
      </c>
      <c r="X17" s="201">
        <v>0.82</v>
      </c>
      <c r="Y17" s="201">
        <v>0</v>
      </c>
      <c r="Z17" s="201">
        <v>2.31</v>
      </c>
      <c r="AA17" s="201">
        <v>0.75</v>
      </c>
      <c r="AB17" s="201">
        <v>0</v>
      </c>
      <c r="AC17" s="201">
        <v>8.11</v>
      </c>
      <c r="AD17" s="201">
        <v>0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76.16</v>
      </c>
      <c r="L18" s="201">
        <v>6.92</v>
      </c>
      <c r="M18" s="201">
        <v>0</v>
      </c>
      <c r="N18" s="201">
        <v>0.96</v>
      </c>
      <c r="O18" s="201">
        <v>1.61</v>
      </c>
      <c r="P18" s="201">
        <v>2.13</v>
      </c>
      <c r="Q18" s="201">
        <v>2.64</v>
      </c>
      <c r="R18" s="201">
        <v>0.17</v>
      </c>
      <c r="S18" s="201">
        <v>2.84</v>
      </c>
      <c r="T18" s="201">
        <v>0</v>
      </c>
      <c r="U18" s="201">
        <v>9.09</v>
      </c>
      <c r="V18" s="201">
        <v>0.17</v>
      </c>
      <c r="W18" s="201">
        <v>0.38</v>
      </c>
      <c r="X18" s="201">
        <v>0.82</v>
      </c>
      <c r="Y18" s="201">
        <v>0</v>
      </c>
      <c r="Z18" s="201">
        <v>2.31</v>
      </c>
      <c r="AA18" s="201">
        <v>0.75</v>
      </c>
      <c r="AB18" s="201">
        <v>0</v>
      </c>
      <c r="AC18" s="201">
        <v>8.11</v>
      </c>
      <c r="AD18" s="201">
        <v>0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76.16</v>
      </c>
      <c r="L19" s="201">
        <v>6.92</v>
      </c>
      <c r="M19" s="201">
        <v>0</v>
      </c>
      <c r="N19" s="201">
        <v>0.96</v>
      </c>
      <c r="O19" s="201">
        <v>1.61</v>
      </c>
      <c r="P19" s="201">
        <v>2.17</v>
      </c>
      <c r="Q19" s="201">
        <v>2.64</v>
      </c>
      <c r="R19" s="201">
        <v>0.17</v>
      </c>
      <c r="S19" s="201">
        <v>2.84</v>
      </c>
      <c r="T19" s="201">
        <v>0</v>
      </c>
      <c r="U19" s="201">
        <v>9.09</v>
      </c>
      <c r="V19" s="201">
        <v>0.17</v>
      </c>
      <c r="W19" s="201">
        <v>0.38</v>
      </c>
      <c r="X19" s="201">
        <v>0.82</v>
      </c>
      <c r="Y19" s="201">
        <v>0</v>
      </c>
      <c r="Z19" s="201">
        <v>2.31</v>
      </c>
      <c r="AA19" s="201">
        <v>0.75</v>
      </c>
      <c r="AB19" s="201">
        <v>0</v>
      </c>
      <c r="AC19" s="201">
        <v>8.11</v>
      </c>
      <c r="AD19" s="201">
        <v>0</v>
      </c>
      <c r="AE19" s="201">
        <v>0</v>
      </c>
      <c r="AF19" s="201">
        <v>0</v>
      </c>
      <c r="AG19" s="201">
        <v>19.02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76.16</v>
      </c>
      <c r="L20" s="201">
        <v>6.92</v>
      </c>
      <c r="M20" s="201">
        <v>0</v>
      </c>
      <c r="N20" s="201">
        <v>0.96</v>
      </c>
      <c r="O20" s="201">
        <v>1.61</v>
      </c>
      <c r="P20" s="201">
        <v>2.15</v>
      </c>
      <c r="Q20" s="201">
        <v>2.64</v>
      </c>
      <c r="R20" s="201">
        <v>0.17</v>
      </c>
      <c r="S20" s="201">
        <v>2.84</v>
      </c>
      <c r="T20" s="201">
        <v>0</v>
      </c>
      <c r="U20" s="201">
        <v>9.09</v>
      </c>
      <c r="V20" s="201">
        <v>0.17</v>
      </c>
      <c r="W20" s="201">
        <v>0.38</v>
      </c>
      <c r="X20" s="201">
        <v>0.82</v>
      </c>
      <c r="Y20" s="201">
        <v>0</v>
      </c>
      <c r="Z20" s="201">
        <v>2.31</v>
      </c>
      <c r="AA20" s="201">
        <v>0.75</v>
      </c>
      <c r="AB20" s="201">
        <v>0</v>
      </c>
      <c r="AC20" s="201">
        <v>8.11</v>
      </c>
      <c r="AD20" s="201">
        <v>0</v>
      </c>
      <c r="AE20" s="201">
        <v>0</v>
      </c>
      <c r="AF20" s="201">
        <v>0</v>
      </c>
      <c r="AG20" s="201">
        <v>19.02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62.71</v>
      </c>
      <c r="L21" s="201">
        <v>6.92</v>
      </c>
      <c r="M21" s="201">
        <v>0</v>
      </c>
      <c r="N21" s="201">
        <v>0.96</v>
      </c>
      <c r="O21" s="201">
        <v>1.61</v>
      </c>
      <c r="P21" s="201">
        <v>2.15</v>
      </c>
      <c r="Q21" s="201">
        <v>2.64</v>
      </c>
      <c r="R21" s="201">
        <v>0.17</v>
      </c>
      <c r="S21" s="201">
        <v>2.84</v>
      </c>
      <c r="T21" s="201">
        <v>0</v>
      </c>
      <c r="U21" s="201">
        <v>9.09</v>
      </c>
      <c r="V21" s="201">
        <v>0.17</v>
      </c>
      <c r="W21" s="201">
        <v>0.38</v>
      </c>
      <c r="X21" s="201">
        <v>0.82</v>
      </c>
      <c r="Y21" s="201">
        <v>0</v>
      </c>
      <c r="Z21" s="201">
        <v>2.31</v>
      </c>
      <c r="AA21" s="201">
        <v>0.75</v>
      </c>
      <c r="AB21" s="201">
        <v>0</v>
      </c>
      <c r="AC21" s="201">
        <v>8.11</v>
      </c>
      <c r="AD21" s="201">
        <v>0</v>
      </c>
      <c r="AE21" s="201">
        <v>0</v>
      </c>
      <c r="AF21" s="201">
        <v>0</v>
      </c>
      <c r="AG21" s="201">
        <v>19.02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76.16</v>
      </c>
      <c r="L22" s="201">
        <v>6.92</v>
      </c>
      <c r="M22" s="201">
        <v>0</v>
      </c>
      <c r="N22" s="201">
        <v>0.96</v>
      </c>
      <c r="O22" s="201">
        <v>1.61</v>
      </c>
      <c r="P22" s="201">
        <v>2.15</v>
      </c>
      <c r="Q22" s="201">
        <v>2.64</v>
      </c>
      <c r="R22" s="201">
        <v>0.17</v>
      </c>
      <c r="S22" s="201">
        <v>2.84</v>
      </c>
      <c r="T22" s="201">
        <v>0</v>
      </c>
      <c r="U22" s="201">
        <v>9.09</v>
      </c>
      <c r="V22" s="201">
        <v>0.17</v>
      </c>
      <c r="W22" s="201">
        <v>0.38</v>
      </c>
      <c r="X22" s="201">
        <v>0.82</v>
      </c>
      <c r="Y22" s="201">
        <v>0</v>
      </c>
      <c r="Z22" s="201">
        <v>2.31</v>
      </c>
      <c r="AA22" s="201">
        <v>0.75</v>
      </c>
      <c r="AB22" s="201">
        <v>0</v>
      </c>
      <c r="AC22" s="201">
        <v>8.11</v>
      </c>
      <c r="AD22" s="201">
        <v>0</v>
      </c>
      <c r="AE22" s="201">
        <v>0</v>
      </c>
      <c r="AF22" s="201">
        <v>0</v>
      </c>
      <c r="AG22" s="201">
        <v>19.02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76.16</v>
      </c>
      <c r="L23" s="201">
        <v>6.92</v>
      </c>
      <c r="M23" s="201">
        <v>0</v>
      </c>
      <c r="N23" s="201">
        <v>0.96</v>
      </c>
      <c r="O23" s="201">
        <v>1.61</v>
      </c>
      <c r="P23" s="201">
        <v>2.15</v>
      </c>
      <c r="Q23" s="201">
        <v>2.64</v>
      </c>
      <c r="R23" s="201">
        <v>0.17</v>
      </c>
      <c r="S23" s="201">
        <v>2.84</v>
      </c>
      <c r="T23" s="201">
        <v>0</v>
      </c>
      <c r="U23" s="201">
        <v>9.09</v>
      </c>
      <c r="V23" s="201">
        <v>0.17</v>
      </c>
      <c r="W23" s="201">
        <v>0.38</v>
      </c>
      <c r="X23" s="201">
        <v>0.82</v>
      </c>
      <c r="Y23" s="201">
        <v>0</v>
      </c>
      <c r="Z23" s="201">
        <v>2.31</v>
      </c>
      <c r="AA23" s="201">
        <v>0.75</v>
      </c>
      <c r="AB23" s="201">
        <v>0</v>
      </c>
      <c r="AC23" s="201">
        <v>8.11</v>
      </c>
      <c r="AD23" s="201">
        <v>0</v>
      </c>
      <c r="AE23" s="201">
        <v>0</v>
      </c>
      <c r="AF23" s="201">
        <v>0</v>
      </c>
      <c r="AG23" s="201">
        <v>19.02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76.16</v>
      </c>
      <c r="L24" s="201">
        <v>6.92</v>
      </c>
      <c r="M24" s="201">
        <v>0</v>
      </c>
      <c r="N24" s="201">
        <v>0.96</v>
      </c>
      <c r="O24" s="201">
        <v>1.61</v>
      </c>
      <c r="P24" s="201">
        <v>2.15</v>
      </c>
      <c r="Q24" s="201">
        <v>2.64</v>
      </c>
      <c r="R24" s="201">
        <v>0.17</v>
      </c>
      <c r="S24" s="201">
        <v>2.73</v>
      </c>
      <c r="T24" s="201">
        <v>0</v>
      </c>
      <c r="U24" s="201">
        <v>9.09</v>
      </c>
      <c r="V24" s="201">
        <v>0.17</v>
      </c>
      <c r="W24" s="201">
        <v>0.38</v>
      </c>
      <c r="X24" s="201">
        <v>0.82</v>
      </c>
      <c r="Y24" s="201">
        <v>0</v>
      </c>
      <c r="Z24" s="201">
        <v>2.31</v>
      </c>
      <c r="AA24" s="201">
        <v>0.75</v>
      </c>
      <c r="AB24" s="201">
        <v>0</v>
      </c>
      <c r="AC24" s="201">
        <v>8.11</v>
      </c>
      <c r="AD24" s="201">
        <v>0</v>
      </c>
      <c r="AE24" s="201">
        <v>0</v>
      </c>
      <c r="AF24" s="201">
        <v>0</v>
      </c>
      <c r="AG24" s="201">
        <v>19.02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76.16</v>
      </c>
      <c r="L25" s="201">
        <v>6.92</v>
      </c>
      <c r="M25" s="201">
        <v>0</v>
      </c>
      <c r="N25" s="201">
        <v>0.96</v>
      </c>
      <c r="O25" s="201">
        <v>1.61</v>
      </c>
      <c r="P25" s="201">
        <v>2.15</v>
      </c>
      <c r="Q25" s="201">
        <v>2.64</v>
      </c>
      <c r="R25" s="201">
        <v>0.17</v>
      </c>
      <c r="S25" s="201">
        <v>2.84</v>
      </c>
      <c r="T25" s="201">
        <v>0</v>
      </c>
      <c r="U25" s="201">
        <v>9.09</v>
      </c>
      <c r="V25" s="201">
        <v>0.17</v>
      </c>
      <c r="W25" s="201">
        <v>0.38</v>
      </c>
      <c r="X25" s="201">
        <v>0.82</v>
      </c>
      <c r="Y25" s="201">
        <v>0</v>
      </c>
      <c r="Z25" s="201">
        <v>2.31</v>
      </c>
      <c r="AA25" s="201">
        <v>0.75</v>
      </c>
      <c r="AB25" s="201">
        <v>0</v>
      </c>
      <c r="AC25" s="201">
        <v>8.11</v>
      </c>
      <c r="AD25" s="201">
        <v>0</v>
      </c>
      <c r="AE25" s="201">
        <v>0</v>
      </c>
      <c r="AF25" s="201">
        <v>0</v>
      </c>
      <c r="AG25" s="201">
        <v>19.02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76.16</v>
      </c>
      <c r="L26" s="201">
        <v>6.92</v>
      </c>
      <c r="M26" s="201">
        <v>0</v>
      </c>
      <c r="N26" s="201">
        <v>0.96</v>
      </c>
      <c r="O26" s="201">
        <v>1.61</v>
      </c>
      <c r="P26" s="201">
        <v>2.15</v>
      </c>
      <c r="Q26" s="201">
        <v>2.64</v>
      </c>
      <c r="R26" s="201">
        <v>0.17</v>
      </c>
      <c r="S26" s="201">
        <v>2.84</v>
      </c>
      <c r="T26" s="201">
        <v>0</v>
      </c>
      <c r="U26" s="201">
        <v>9.09</v>
      </c>
      <c r="V26" s="201">
        <v>0.17</v>
      </c>
      <c r="W26" s="201">
        <v>0.38</v>
      </c>
      <c r="X26" s="201">
        <v>0.82</v>
      </c>
      <c r="Y26" s="201">
        <v>0</v>
      </c>
      <c r="Z26" s="201">
        <v>2.31</v>
      </c>
      <c r="AA26" s="201">
        <v>0.75</v>
      </c>
      <c r="AB26" s="201">
        <v>0</v>
      </c>
      <c r="AC26" s="201">
        <v>8.11</v>
      </c>
      <c r="AD26" s="201">
        <v>0</v>
      </c>
      <c r="AE26" s="201">
        <v>0</v>
      </c>
      <c r="AF26" s="201">
        <v>0</v>
      </c>
      <c r="AG26" s="201">
        <v>19.02</v>
      </c>
      <c r="AH26" s="201">
        <v>0</v>
      </c>
      <c r="AI26" s="201">
        <v>3.21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76.16</v>
      </c>
      <c r="L27" s="201">
        <v>6.92</v>
      </c>
      <c r="M27" s="201">
        <v>0</v>
      </c>
      <c r="N27" s="201">
        <v>0.96</v>
      </c>
      <c r="O27" s="201">
        <v>1.61</v>
      </c>
      <c r="P27" s="201">
        <v>2.08</v>
      </c>
      <c r="Q27" s="201">
        <v>2.64</v>
      </c>
      <c r="R27" s="201">
        <v>2.57</v>
      </c>
      <c r="S27" s="201">
        <v>2.84</v>
      </c>
      <c r="T27" s="201">
        <v>0</v>
      </c>
      <c r="U27" s="201">
        <v>9.09</v>
      </c>
      <c r="V27" s="201">
        <v>0.17</v>
      </c>
      <c r="W27" s="201">
        <v>0.38</v>
      </c>
      <c r="X27" s="201">
        <v>0.82</v>
      </c>
      <c r="Y27" s="201">
        <v>0</v>
      </c>
      <c r="Z27" s="201">
        <v>2.31</v>
      </c>
      <c r="AA27" s="201">
        <v>11.68</v>
      </c>
      <c r="AB27" s="201">
        <v>0</v>
      </c>
      <c r="AC27" s="201">
        <v>8.11</v>
      </c>
      <c r="AD27" s="201">
        <v>0</v>
      </c>
      <c r="AE27" s="201">
        <v>0</v>
      </c>
      <c r="AF27" s="201">
        <v>0</v>
      </c>
      <c r="AG27" s="201">
        <v>19.02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76.16</v>
      </c>
      <c r="L28" s="201">
        <v>6.92</v>
      </c>
      <c r="M28" s="201">
        <v>0</v>
      </c>
      <c r="N28" s="201">
        <v>0.96</v>
      </c>
      <c r="O28" s="201">
        <v>1.61</v>
      </c>
      <c r="P28" s="201">
        <v>2.08</v>
      </c>
      <c r="Q28" s="201">
        <v>2.64</v>
      </c>
      <c r="R28" s="201">
        <v>2.57</v>
      </c>
      <c r="S28" s="201">
        <v>2.84</v>
      </c>
      <c r="T28" s="201">
        <v>0</v>
      </c>
      <c r="U28" s="201">
        <v>9.09</v>
      </c>
      <c r="V28" s="201">
        <v>0.17</v>
      </c>
      <c r="W28" s="201">
        <v>0.38</v>
      </c>
      <c r="X28" s="201">
        <v>0.82</v>
      </c>
      <c r="Y28" s="201">
        <v>0</v>
      </c>
      <c r="Z28" s="201">
        <v>2.31</v>
      </c>
      <c r="AA28" s="201">
        <v>11.68</v>
      </c>
      <c r="AB28" s="201">
        <v>0</v>
      </c>
      <c r="AC28" s="201">
        <v>8.11</v>
      </c>
      <c r="AD28" s="201">
        <v>0</v>
      </c>
      <c r="AE28" s="201">
        <v>0</v>
      </c>
      <c r="AF28" s="201">
        <v>0</v>
      </c>
      <c r="AG28" s="201">
        <v>19.02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76.16</v>
      </c>
      <c r="L29" s="201">
        <v>6.92</v>
      </c>
      <c r="M29" s="201">
        <v>0</v>
      </c>
      <c r="N29" s="201">
        <v>0.96</v>
      </c>
      <c r="O29" s="201">
        <v>1.61</v>
      </c>
      <c r="P29" s="201">
        <v>2.08</v>
      </c>
      <c r="Q29" s="201">
        <v>2.64</v>
      </c>
      <c r="R29" s="201">
        <v>2.57</v>
      </c>
      <c r="S29" s="201">
        <v>2.84</v>
      </c>
      <c r="T29" s="201">
        <v>0</v>
      </c>
      <c r="U29" s="201">
        <v>9.09</v>
      </c>
      <c r="V29" s="201">
        <v>0.17</v>
      </c>
      <c r="W29" s="201">
        <v>0.38</v>
      </c>
      <c r="X29" s="201">
        <v>0.82</v>
      </c>
      <c r="Y29" s="201">
        <v>0</v>
      </c>
      <c r="Z29" s="201">
        <v>2.31</v>
      </c>
      <c r="AA29" s="201">
        <v>11.68</v>
      </c>
      <c r="AB29" s="201">
        <v>0</v>
      </c>
      <c r="AC29" s="201">
        <v>8.11</v>
      </c>
      <c r="AD29" s="201">
        <v>0</v>
      </c>
      <c r="AE29" s="201">
        <v>0</v>
      </c>
      <c r="AF29" s="201">
        <v>0</v>
      </c>
      <c r="AG29" s="201">
        <v>19.02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76.16</v>
      </c>
      <c r="L30" s="201">
        <v>6.92</v>
      </c>
      <c r="M30" s="201">
        <v>0</v>
      </c>
      <c r="N30" s="201">
        <v>0.96</v>
      </c>
      <c r="O30" s="201">
        <v>1.61</v>
      </c>
      <c r="P30" s="201">
        <v>2.08</v>
      </c>
      <c r="Q30" s="201">
        <v>2.64</v>
      </c>
      <c r="R30" s="201">
        <v>2.57</v>
      </c>
      <c r="S30" s="201">
        <v>2.84</v>
      </c>
      <c r="T30" s="201">
        <v>0</v>
      </c>
      <c r="U30" s="201">
        <v>9.09</v>
      </c>
      <c r="V30" s="201">
        <v>0.17</v>
      </c>
      <c r="W30" s="201">
        <v>0.38</v>
      </c>
      <c r="X30" s="201">
        <v>0.82</v>
      </c>
      <c r="Y30" s="201">
        <v>0</v>
      </c>
      <c r="Z30" s="201">
        <v>2.31</v>
      </c>
      <c r="AA30" s="201">
        <v>11.68</v>
      </c>
      <c r="AB30" s="201">
        <v>0</v>
      </c>
      <c r="AC30" s="201">
        <v>8.11</v>
      </c>
      <c r="AD30" s="201">
        <v>0</v>
      </c>
      <c r="AE30" s="201">
        <v>0</v>
      </c>
      <c r="AF30" s="201">
        <v>0</v>
      </c>
      <c r="AG30" s="201">
        <v>19.02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76.16</v>
      </c>
      <c r="L31" s="201">
        <v>6.92</v>
      </c>
      <c r="M31" s="201">
        <v>0</v>
      </c>
      <c r="N31" s="201">
        <v>0.96</v>
      </c>
      <c r="O31" s="201">
        <v>1.61</v>
      </c>
      <c r="P31" s="201">
        <v>2.08</v>
      </c>
      <c r="Q31" s="201">
        <v>2.64</v>
      </c>
      <c r="R31" s="201">
        <v>2.57</v>
      </c>
      <c r="S31" s="201">
        <v>2.84</v>
      </c>
      <c r="T31" s="201">
        <v>0</v>
      </c>
      <c r="U31" s="201">
        <v>9.09</v>
      </c>
      <c r="V31" s="201">
        <v>0.17</v>
      </c>
      <c r="W31" s="201">
        <v>0.38</v>
      </c>
      <c r="X31" s="201">
        <v>0.82</v>
      </c>
      <c r="Y31" s="201">
        <v>0</v>
      </c>
      <c r="Z31" s="201">
        <v>2.31</v>
      </c>
      <c r="AA31" s="201">
        <v>11.68</v>
      </c>
      <c r="AB31" s="201">
        <v>0</v>
      </c>
      <c r="AC31" s="201">
        <v>8.11</v>
      </c>
      <c r="AD31" s="201">
        <v>0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76.16</v>
      </c>
      <c r="L32" s="201">
        <v>6.92</v>
      </c>
      <c r="M32" s="201">
        <v>0</v>
      </c>
      <c r="N32" s="201">
        <v>0.96</v>
      </c>
      <c r="O32" s="201">
        <v>1.61</v>
      </c>
      <c r="P32" s="201">
        <v>2.08</v>
      </c>
      <c r="Q32" s="201">
        <v>2.63</v>
      </c>
      <c r="R32" s="201">
        <v>2.57</v>
      </c>
      <c r="S32" s="201">
        <v>2.84</v>
      </c>
      <c r="T32" s="201">
        <v>0</v>
      </c>
      <c r="U32" s="201">
        <v>9.09</v>
      </c>
      <c r="V32" s="201">
        <v>0.17</v>
      </c>
      <c r="W32" s="201">
        <v>0.38</v>
      </c>
      <c r="X32" s="201">
        <v>0.82</v>
      </c>
      <c r="Y32" s="201">
        <v>0</v>
      </c>
      <c r="Z32" s="201">
        <v>30.78</v>
      </c>
      <c r="AA32" s="201">
        <v>11.68</v>
      </c>
      <c r="AB32" s="201">
        <v>0</v>
      </c>
      <c r="AC32" s="201">
        <v>8.11</v>
      </c>
      <c r="AD32" s="201">
        <v>0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76.16</v>
      </c>
      <c r="L33" s="201">
        <v>6.92</v>
      </c>
      <c r="M33" s="201">
        <v>0</v>
      </c>
      <c r="N33" s="201">
        <v>0.96</v>
      </c>
      <c r="O33" s="201">
        <v>1.61</v>
      </c>
      <c r="P33" s="201">
        <v>2.08</v>
      </c>
      <c r="Q33" s="201">
        <v>2.63</v>
      </c>
      <c r="R33" s="201">
        <v>2.57</v>
      </c>
      <c r="S33" s="201">
        <v>2.84</v>
      </c>
      <c r="T33" s="201">
        <v>0</v>
      </c>
      <c r="U33" s="201">
        <v>9.09</v>
      </c>
      <c r="V33" s="201">
        <v>0.17</v>
      </c>
      <c r="W33" s="201">
        <v>0.38</v>
      </c>
      <c r="X33" s="201">
        <v>0.82</v>
      </c>
      <c r="Y33" s="201">
        <v>0</v>
      </c>
      <c r="Z33" s="201">
        <v>37.06</v>
      </c>
      <c r="AA33" s="201">
        <v>11.68</v>
      </c>
      <c r="AB33" s="201">
        <v>0</v>
      </c>
      <c r="AC33" s="201">
        <v>8.11</v>
      </c>
      <c r="AD33" s="201">
        <v>0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76.16</v>
      </c>
      <c r="L34" s="201">
        <v>6.92</v>
      </c>
      <c r="M34" s="201">
        <v>0</v>
      </c>
      <c r="N34" s="201">
        <v>0.96</v>
      </c>
      <c r="O34" s="201">
        <v>1.61</v>
      </c>
      <c r="P34" s="201">
        <v>2.08</v>
      </c>
      <c r="Q34" s="201">
        <v>2.63</v>
      </c>
      <c r="R34" s="201">
        <v>2.57</v>
      </c>
      <c r="S34" s="201">
        <v>2.84</v>
      </c>
      <c r="T34" s="201">
        <v>0</v>
      </c>
      <c r="U34" s="201">
        <v>9.09</v>
      </c>
      <c r="V34" s="201">
        <v>0.17</v>
      </c>
      <c r="W34" s="201">
        <v>0.38</v>
      </c>
      <c r="X34" s="201">
        <v>0.82</v>
      </c>
      <c r="Y34" s="201">
        <v>0</v>
      </c>
      <c r="Z34" s="201">
        <v>37.06</v>
      </c>
      <c r="AA34" s="201">
        <v>11.68</v>
      </c>
      <c r="AB34" s="201">
        <v>0</v>
      </c>
      <c r="AC34" s="201">
        <v>8.11</v>
      </c>
      <c r="AD34" s="201">
        <v>0</v>
      </c>
      <c r="AE34" s="201">
        <v>0</v>
      </c>
      <c r="AF34" s="201">
        <v>0</v>
      </c>
      <c r="AG34" s="201">
        <v>19.02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76.16</v>
      </c>
      <c r="L35" s="201">
        <v>6.92</v>
      </c>
      <c r="M35" s="201">
        <v>0</v>
      </c>
      <c r="N35" s="201">
        <v>0.96</v>
      </c>
      <c r="O35" s="201">
        <v>1.61</v>
      </c>
      <c r="P35" s="201">
        <v>2.08</v>
      </c>
      <c r="Q35" s="201">
        <v>2.63</v>
      </c>
      <c r="R35" s="201">
        <v>2.57</v>
      </c>
      <c r="S35" s="201">
        <v>2.84</v>
      </c>
      <c r="T35" s="201">
        <v>0</v>
      </c>
      <c r="U35" s="201">
        <v>9.09</v>
      </c>
      <c r="V35" s="201">
        <v>0.17</v>
      </c>
      <c r="W35" s="201">
        <v>0.34</v>
      </c>
      <c r="X35" s="201">
        <v>0.68</v>
      </c>
      <c r="Y35" s="201">
        <v>0</v>
      </c>
      <c r="Z35" s="201">
        <v>37.06</v>
      </c>
      <c r="AA35" s="201">
        <v>11.68</v>
      </c>
      <c r="AB35" s="201">
        <v>0</v>
      </c>
      <c r="AC35" s="201">
        <v>8.11</v>
      </c>
      <c r="AD35" s="201">
        <v>0</v>
      </c>
      <c r="AE35" s="201">
        <v>0</v>
      </c>
      <c r="AF35" s="201">
        <v>0</v>
      </c>
      <c r="AG35" s="201">
        <v>19.02</v>
      </c>
      <c r="AH35" s="201">
        <v>0</v>
      </c>
      <c r="AI35" s="201">
        <v>3.21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76.16</v>
      </c>
      <c r="L36" s="201">
        <v>6.92</v>
      </c>
      <c r="M36" s="201">
        <v>0</v>
      </c>
      <c r="N36" s="201">
        <v>0.96</v>
      </c>
      <c r="O36" s="201">
        <v>1.61</v>
      </c>
      <c r="P36" s="201">
        <v>2.08</v>
      </c>
      <c r="Q36" s="201">
        <v>2.63</v>
      </c>
      <c r="R36" s="201">
        <v>2.57</v>
      </c>
      <c r="S36" s="201">
        <v>2.84</v>
      </c>
      <c r="T36" s="201">
        <v>0</v>
      </c>
      <c r="U36" s="201">
        <v>9.09</v>
      </c>
      <c r="V36" s="201">
        <v>0.17</v>
      </c>
      <c r="W36" s="201">
        <v>0.38</v>
      </c>
      <c r="X36" s="201">
        <v>0.82</v>
      </c>
      <c r="Y36" s="201">
        <v>0</v>
      </c>
      <c r="Z36" s="201">
        <v>37.06</v>
      </c>
      <c r="AA36" s="201">
        <v>11.68</v>
      </c>
      <c r="AB36" s="201">
        <v>0</v>
      </c>
      <c r="AC36" s="201">
        <v>8.11</v>
      </c>
      <c r="AD36" s="201">
        <v>0</v>
      </c>
      <c r="AE36" s="201">
        <v>0</v>
      </c>
      <c r="AF36" s="201">
        <v>0</v>
      </c>
      <c r="AG36" s="201">
        <v>19.02</v>
      </c>
      <c r="AH36" s="201">
        <v>0</v>
      </c>
      <c r="AI36" s="201">
        <v>3.21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76.16</v>
      </c>
      <c r="L37" s="201">
        <v>6.92</v>
      </c>
      <c r="M37" s="201">
        <v>0</v>
      </c>
      <c r="N37" s="201">
        <v>0.96</v>
      </c>
      <c r="O37" s="201">
        <v>1.61</v>
      </c>
      <c r="P37" s="201">
        <v>2.08</v>
      </c>
      <c r="Q37" s="201">
        <v>2.63</v>
      </c>
      <c r="R37" s="201">
        <v>2.57</v>
      </c>
      <c r="S37" s="201">
        <v>2.84</v>
      </c>
      <c r="T37" s="201">
        <v>0</v>
      </c>
      <c r="U37" s="201">
        <v>9.09</v>
      </c>
      <c r="V37" s="201">
        <v>0.17</v>
      </c>
      <c r="W37" s="201">
        <v>0.38</v>
      </c>
      <c r="X37" s="201">
        <v>0.82</v>
      </c>
      <c r="Y37" s="201">
        <v>0</v>
      </c>
      <c r="Z37" s="201">
        <v>4.17</v>
      </c>
      <c r="AA37" s="201">
        <v>11.68</v>
      </c>
      <c r="AB37" s="201">
        <v>0</v>
      </c>
      <c r="AC37" s="201">
        <v>8.11</v>
      </c>
      <c r="AD37" s="201">
        <v>0</v>
      </c>
      <c r="AE37" s="201">
        <v>0</v>
      </c>
      <c r="AF37" s="201">
        <v>0</v>
      </c>
      <c r="AG37" s="201">
        <v>19.02</v>
      </c>
      <c r="AH37" s="201">
        <v>0</v>
      </c>
      <c r="AI37" s="201">
        <v>3.21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76.16</v>
      </c>
      <c r="L38" s="201">
        <v>6.92</v>
      </c>
      <c r="M38" s="201">
        <v>0</v>
      </c>
      <c r="N38" s="201">
        <v>0.96</v>
      </c>
      <c r="O38" s="201">
        <v>1.61</v>
      </c>
      <c r="P38" s="201">
        <v>2.08</v>
      </c>
      <c r="Q38" s="201">
        <v>2.63</v>
      </c>
      <c r="R38" s="201">
        <v>2.57</v>
      </c>
      <c r="S38" s="201">
        <v>2.84</v>
      </c>
      <c r="T38" s="201">
        <v>0</v>
      </c>
      <c r="U38" s="201">
        <v>9.09</v>
      </c>
      <c r="V38" s="201">
        <v>0.17</v>
      </c>
      <c r="W38" s="201">
        <v>0.38</v>
      </c>
      <c r="X38" s="201">
        <v>0.82</v>
      </c>
      <c r="Y38" s="201">
        <v>0</v>
      </c>
      <c r="Z38" s="201">
        <v>4.17</v>
      </c>
      <c r="AA38" s="201">
        <v>11.68</v>
      </c>
      <c r="AB38" s="201">
        <v>0</v>
      </c>
      <c r="AC38" s="201">
        <v>8.11</v>
      </c>
      <c r="AD38" s="201">
        <v>0</v>
      </c>
      <c r="AE38" s="201">
        <v>0</v>
      </c>
      <c r="AF38" s="201">
        <v>0</v>
      </c>
      <c r="AG38" s="201">
        <v>19.02</v>
      </c>
      <c r="AH38" s="201">
        <v>0</v>
      </c>
      <c r="AI38" s="201">
        <v>3.21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76.16</v>
      </c>
      <c r="L39" s="201">
        <v>6.92</v>
      </c>
      <c r="M39" s="201">
        <v>0</v>
      </c>
      <c r="N39" s="201">
        <v>0.96</v>
      </c>
      <c r="O39" s="201">
        <v>3.04</v>
      </c>
      <c r="P39" s="201">
        <v>2.08</v>
      </c>
      <c r="Q39" s="201">
        <v>2.63</v>
      </c>
      <c r="R39" s="201">
        <v>2.57</v>
      </c>
      <c r="S39" s="201">
        <v>2.84</v>
      </c>
      <c r="T39" s="201">
        <v>0</v>
      </c>
      <c r="U39" s="201">
        <v>9.09</v>
      </c>
      <c r="V39" s="201">
        <v>0.17</v>
      </c>
      <c r="W39" s="201">
        <v>0.38</v>
      </c>
      <c r="X39" s="201">
        <v>0.82</v>
      </c>
      <c r="Y39" s="201">
        <v>0</v>
      </c>
      <c r="Z39" s="201">
        <v>4.17</v>
      </c>
      <c r="AA39" s="201">
        <v>11.68</v>
      </c>
      <c r="AB39" s="201">
        <v>0</v>
      </c>
      <c r="AC39" s="201">
        <v>8.11</v>
      </c>
      <c r="AD39" s="201">
        <v>0</v>
      </c>
      <c r="AE39" s="201">
        <v>0</v>
      </c>
      <c r="AF39" s="201">
        <v>0</v>
      </c>
      <c r="AG39" s="201">
        <v>19.02</v>
      </c>
      <c r="AH39" s="201">
        <v>0</v>
      </c>
      <c r="AI39" s="201">
        <v>3.21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76.16</v>
      </c>
      <c r="L40" s="201">
        <v>6.92</v>
      </c>
      <c r="M40" s="201">
        <v>0</v>
      </c>
      <c r="N40" s="201">
        <v>0.96</v>
      </c>
      <c r="O40" s="201">
        <v>1.61</v>
      </c>
      <c r="P40" s="201">
        <v>2.08</v>
      </c>
      <c r="Q40" s="201">
        <v>2.63</v>
      </c>
      <c r="R40" s="201">
        <v>2.57</v>
      </c>
      <c r="S40" s="201">
        <v>2.84</v>
      </c>
      <c r="T40" s="201">
        <v>0</v>
      </c>
      <c r="U40" s="201">
        <v>9.09</v>
      </c>
      <c r="V40" s="201">
        <v>0.17</v>
      </c>
      <c r="W40" s="201">
        <v>0.38</v>
      </c>
      <c r="X40" s="201">
        <v>0.82</v>
      </c>
      <c r="Y40" s="201">
        <v>0</v>
      </c>
      <c r="Z40" s="201">
        <v>4.17</v>
      </c>
      <c r="AA40" s="201">
        <v>11.68</v>
      </c>
      <c r="AB40" s="201">
        <v>0</v>
      </c>
      <c r="AC40" s="201">
        <v>8.11</v>
      </c>
      <c r="AD40" s="201">
        <v>0</v>
      </c>
      <c r="AE40" s="201">
        <v>0</v>
      </c>
      <c r="AF40" s="201">
        <v>0</v>
      </c>
      <c r="AG40" s="201">
        <v>19.02</v>
      </c>
      <c r="AH40" s="201">
        <v>0</v>
      </c>
      <c r="AI40" s="201">
        <v>3.21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76.16</v>
      </c>
      <c r="L41" s="201">
        <v>6.92</v>
      </c>
      <c r="M41" s="201">
        <v>0</v>
      </c>
      <c r="N41" s="201">
        <v>1.42</v>
      </c>
      <c r="O41" s="201">
        <v>1.61</v>
      </c>
      <c r="P41" s="201">
        <v>2.08</v>
      </c>
      <c r="Q41" s="201">
        <v>2.63</v>
      </c>
      <c r="R41" s="201">
        <v>2.57</v>
      </c>
      <c r="S41" s="201">
        <v>2.84</v>
      </c>
      <c r="T41" s="201">
        <v>0</v>
      </c>
      <c r="U41" s="201">
        <v>9.09</v>
      </c>
      <c r="V41" s="201">
        <v>0.17</v>
      </c>
      <c r="W41" s="201">
        <v>0.34</v>
      </c>
      <c r="X41" s="201">
        <v>0.68</v>
      </c>
      <c r="Y41" s="201">
        <v>0</v>
      </c>
      <c r="Z41" s="201">
        <v>6.73</v>
      </c>
      <c r="AA41" s="201">
        <v>11.68</v>
      </c>
      <c r="AB41" s="201">
        <v>0</v>
      </c>
      <c r="AC41" s="201">
        <v>8.11</v>
      </c>
      <c r="AD41" s="201">
        <v>0</v>
      </c>
      <c r="AE41" s="201">
        <v>0</v>
      </c>
      <c r="AF41" s="201">
        <v>0</v>
      </c>
      <c r="AG41" s="201">
        <v>19.02</v>
      </c>
      <c r="AH41" s="201">
        <v>0</v>
      </c>
      <c r="AI41" s="201">
        <v>3.21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76.16</v>
      </c>
      <c r="L42" s="201">
        <v>6.92</v>
      </c>
      <c r="M42" s="201">
        <v>0</v>
      </c>
      <c r="N42" s="201">
        <v>0.96</v>
      </c>
      <c r="O42" s="201">
        <v>1.61</v>
      </c>
      <c r="P42" s="201">
        <v>2.08</v>
      </c>
      <c r="Q42" s="201">
        <v>2.64</v>
      </c>
      <c r="R42" s="201">
        <v>2.57</v>
      </c>
      <c r="S42" s="201">
        <v>2.84</v>
      </c>
      <c r="T42" s="201">
        <v>0</v>
      </c>
      <c r="U42" s="201">
        <v>9.09</v>
      </c>
      <c r="V42" s="201">
        <v>0.17</v>
      </c>
      <c r="W42" s="201">
        <v>0.34</v>
      </c>
      <c r="X42" s="201">
        <v>0.68</v>
      </c>
      <c r="Y42" s="201">
        <v>0</v>
      </c>
      <c r="Z42" s="201">
        <v>4.17</v>
      </c>
      <c r="AA42" s="201">
        <v>11.68</v>
      </c>
      <c r="AB42" s="201">
        <v>0</v>
      </c>
      <c r="AC42" s="201">
        <v>8.11</v>
      </c>
      <c r="AD42" s="201">
        <v>0</v>
      </c>
      <c r="AE42" s="201">
        <v>0</v>
      </c>
      <c r="AF42" s="201">
        <v>0</v>
      </c>
      <c r="AG42" s="201">
        <v>19.02</v>
      </c>
      <c r="AH42" s="201">
        <v>0</v>
      </c>
      <c r="AI42" s="201">
        <v>3.21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76.16</v>
      </c>
      <c r="L43" s="201">
        <v>6.92</v>
      </c>
      <c r="M43" s="201">
        <v>0</v>
      </c>
      <c r="N43" s="201">
        <v>0.96</v>
      </c>
      <c r="O43" s="201">
        <v>1.61</v>
      </c>
      <c r="P43" s="201">
        <v>2.08</v>
      </c>
      <c r="Q43" s="201">
        <v>2.64</v>
      </c>
      <c r="R43" s="201">
        <v>2.57</v>
      </c>
      <c r="S43" s="201">
        <v>2.84</v>
      </c>
      <c r="T43" s="201">
        <v>0</v>
      </c>
      <c r="U43" s="201">
        <v>9.09</v>
      </c>
      <c r="V43" s="201">
        <v>0.17</v>
      </c>
      <c r="W43" s="201">
        <v>0.38</v>
      </c>
      <c r="X43" s="201">
        <v>0.82</v>
      </c>
      <c r="Y43" s="201">
        <v>0</v>
      </c>
      <c r="Z43" s="201">
        <v>4.17</v>
      </c>
      <c r="AA43" s="201">
        <v>11.68</v>
      </c>
      <c r="AB43" s="201">
        <v>0</v>
      </c>
      <c r="AC43" s="201">
        <v>8.11</v>
      </c>
      <c r="AD43" s="201">
        <v>0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76.16</v>
      </c>
      <c r="L44" s="201">
        <v>6.92</v>
      </c>
      <c r="M44" s="201">
        <v>0</v>
      </c>
      <c r="N44" s="201">
        <v>0.96</v>
      </c>
      <c r="O44" s="201">
        <v>1.61</v>
      </c>
      <c r="P44" s="201">
        <v>2.08</v>
      </c>
      <c r="Q44" s="201">
        <v>2.64</v>
      </c>
      <c r="R44" s="201">
        <v>2.57</v>
      </c>
      <c r="S44" s="201">
        <v>2.84</v>
      </c>
      <c r="T44" s="201">
        <v>0</v>
      </c>
      <c r="U44" s="201">
        <v>9.09</v>
      </c>
      <c r="V44" s="201">
        <v>0.17</v>
      </c>
      <c r="W44" s="201">
        <v>0.38</v>
      </c>
      <c r="X44" s="201">
        <v>0.82</v>
      </c>
      <c r="Y44" s="201">
        <v>0</v>
      </c>
      <c r="Z44" s="201">
        <v>4.17</v>
      </c>
      <c r="AA44" s="201">
        <v>11.68</v>
      </c>
      <c r="AB44" s="201">
        <v>0</v>
      </c>
      <c r="AC44" s="201">
        <v>8.11</v>
      </c>
      <c r="AD44" s="201">
        <v>0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76.16</v>
      </c>
      <c r="L45" s="201">
        <v>6.92</v>
      </c>
      <c r="M45" s="201">
        <v>0</v>
      </c>
      <c r="N45" s="201">
        <v>0.96</v>
      </c>
      <c r="O45" s="201">
        <v>1.61</v>
      </c>
      <c r="P45" s="201">
        <v>2.08</v>
      </c>
      <c r="Q45" s="201">
        <v>2.64</v>
      </c>
      <c r="R45" s="201">
        <v>2.57</v>
      </c>
      <c r="S45" s="201">
        <v>2.84</v>
      </c>
      <c r="T45" s="201">
        <v>0</v>
      </c>
      <c r="U45" s="201">
        <v>9.09</v>
      </c>
      <c r="V45" s="201">
        <v>0.17</v>
      </c>
      <c r="W45" s="201">
        <v>0.38</v>
      </c>
      <c r="X45" s="201">
        <v>0.82</v>
      </c>
      <c r="Y45" s="201">
        <v>0</v>
      </c>
      <c r="Z45" s="201">
        <v>4.17</v>
      </c>
      <c r="AA45" s="201">
        <v>11.68</v>
      </c>
      <c r="AB45" s="201">
        <v>0</v>
      </c>
      <c r="AC45" s="201">
        <v>8.11</v>
      </c>
      <c r="AD45" s="201">
        <v>0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76.16</v>
      </c>
      <c r="L46" s="201">
        <v>6.92</v>
      </c>
      <c r="M46" s="201">
        <v>0</v>
      </c>
      <c r="N46" s="201">
        <v>0.96</v>
      </c>
      <c r="O46" s="201">
        <v>1.61</v>
      </c>
      <c r="P46" s="201">
        <v>2.08</v>
      </c>
      <c r="Q46" s="201">
        <v>2.64</v>
      </c>
      <c r="R46" s="201">
        <v>2.57</v>
      </c>
      <c r="S46" s="201">
        <v>2.84</v>
      </c>
      <c r="T46" s="201">
        <v>0</v>
      </c>
      <c r="U46" s="201">
        <v>9.09</v>
      </c>
      <c r="V46" s="201">
        <v>0.17</v>
      </c>
      <c r="W46" s="201">
        <v>0.38</v>
      </c>
      <c r="X46" s="201">
        <v>0.82</v>
      </c>
      <c r="Y46" s="201">
        <v>0</v>
      </c>
      <c r="Z46" s="201">
        <v>4.17</v>
      </c>
      <c r="AA46" s="201">
        <v>11.68</v>
      </c>
      <c r="AB46" s="201">
        <v>0</v>
      </c>
      <c r="AC46" s="201">
        <v>8.11</v>
      </c>
      <c r="AD46" s="201">
        <v>0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76.16</v>
      </c>
      <c r="L47" s="201">
        <v>0</v>
      </c>
      <c r="M47" s="201">
        <v>0</v>
      </c>
      <c r="N47" s="201">
        <v>0.96</v>
      </c>
      <c r="O47" s="201">
        <v>1.61</v>
      </c>
      <c r="P47" s="201">
        <v>2.08</v>
      </c>
      <c r="Q47" s="201">
        <v>2.64</v>
      </c>
      <c r="R47" s="201">
        <v>2.57</v>
      </c>
      <c r="S47" s="201">
        <v>2.84</v>
      </c>
      <c r="T47" s="201">
        <v>0</v>
      </c>
      <c r="U47" s="201">
        <v>9.09</v>
      </c>
      <c r="V47" s="201">
        <v>0.17</v>
      </c>
      <c r="W47" s="201">
        <v>0.38</v>
      </c>
      <c r="X47" s="201">
        <v>0.82</v>
      </c>
      <c r="Y47" s="201">
        <v>0</v>
      </c>
      <c r="Z47" s="201">
        <v>4.17</v>
      </c>
      <c r="AA47" s="201">
        <v>11.68</v>
      </c>
      <c r="AB47" s="201">
        <v>0</v>
      </c>
      <c r="AC47" s="201">
        <v>8.11</v>
      </c>
      <c r="AD47" s="201">
        <v>0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76.16</v>
      </c>
      <c r="L48" s="201">
        <v>0</v>
      </c>
      <c r="M48" s="201">
        <v>0</v>
      </c>
      <c r="N48" s="201">
        <v>0.96</v>
      </c>
      <c r="O48" s="201">
        <v>1.61</v>
      </c>
      <c r="P48" s="201">
        <v>2.08</v>
      </c>
      <c r="Q48" s="201">
        <v>2.64</v>
      </c>
      <c r="R48" s="201">
        <v>2.57</v>
      </c>
      <c r="S48" s="201">
        <v>2.84</v>
      </c>
      <c r="T48" s="201">
        <v>0</v>
      </c>
      <c r="U48" s="201">
        <v>9.09</v>
      </c>
      <c r="V48" s="201">
        <v>0.17</v>
      </c>
      <c r="W48" s="201">
        <v>0.38</v>
      </c>
      <c r="X48" s="201">
        <v>0.82</v>
      </c>
      <c r="Y48" s="201">
        <v>0</v>
      </c>
      <c r="Z48" s="201">
        <v>4.17</v>
      </c>
      <c r="AA48" s="201">
        <v>11.68</v>
      </c>
      <c r="AB48" s="201">
        <v>0</v>
      </c>
      <c r="AC48" s="201">
        <v>8.11</v>
      </c>
      <c r="AD48" s="201">
        <v>0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76.16</v>
      </c>
      <c r="L49" s="201">
        <v>0</v>
      </c>
      <c r="M49" s="201">
        <v>0</v>
      </c>
      <c r="N49" s="201">
        <v>0.96</v>
      </c>
      <c r="O49" s="201">
        <v>1.61</v>
      </c>
      <c r="P49" s="201">
        <v>2.08</v>
      </c>
      <c r="Q49" s="201">
        <v>2.64</v>
      </c>
      <c r="R49" s="201">
        <v>2.57</v>
      </c>
      <c r="S49" s="201">
        <v>2.84</v>
      </c>
      <c r="T49" s="201">
        <v>0</v>
      </c>
      <c r="U49" s="201">
        <v>9.09</v>
      </c>
      <c r="V49" s="201">
        <v>0.17</v>
      </c>
      <c r="W49" s="201">
        <v>0.38</v>
      </c>
      <c r="X49" s="201">
        <v>0.82</v>
      </c>
      <c r="Y49" s="201">
        <v>0</v>
      </c>
      <c r="Z49" s="201">
        <v>4.17</v>
      </c>
      <c r="AA49" s="201">
        <v>11.68</v>
      </c>
      <c r="AB49" s="201">
        <v>0</v>
      </c>
      <c r="AC49" s="201">
        <v>8.11</v>
      </c>
      <c r="AD49" s="201">
        <v>0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76.16</v>
      </c>
      <c r="L50" s="201">
        <v>0</v>
      </c>
      <c r="M50" s="201">
        <v>0</v>
      </c>
      <c r="N50" s="201">
        <v>0.96</v>
      </c>
      <c r="O50" s="201">
        <v>1.61</v>
      </c>
      <c r="P50" s="201">
        <v>2.08</v>
      </c>
      <c r="Q50" s="201">
        <v>2.64</v>
      </c>
      <c r="R50" s="201">
        <v>2.57</v>
      </c>
      <c r="S50" s="201">
        <v>2.84</v>
      </c>
      <c r="T50" s="201">
        <v>0</v>
      </c>
      <c r="U50" s="201">
        <v>9.09</v>
      </c>
      <c r="V50" s="201">
        <v>0.17</v>
      </c>
      <c r="W50" s="201">
        <v>0.38</v>
      </c>
      <c r="X50" s="201">
        <v>0.82</v>
      </c>
      <c r="Y50" s="201">
        <v>0</v>
      </c>
      <c r="Z50" s="201">
        <v>4.17</v>
      </c>
      <c r="AA50" s="201">
        <v>11.68</v>
      </c>
      <c r="AB50" s="201">
        <v>0</v>
      </c>
      <c r="AC50" s="201">
        <v>8.11</v>
      </c>
      <c r="AD50" s="201">
        <v>0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76.16</v>
      </c>
      <c r="L51" s="201">
        <v>0</v>
      </c>
      <c r="M51" s="201">
        <v>0</v>
      </c>
      <c r="N51" s="201">
        <v>0.96</v>
      </c>
      <c r="O51" s="201">
        <v>1.61</v>
      </c>
      <c r="P51" s="201">
        <v>2.08</v>
      </c>
      <c r="Q51" s="201">
        <v>2.64</v>
      </c>
      <c r="R51" s="201">
        <v>3.43</v>
      </c>
      <c r="S51" s="201">
        <v>2.84</v>
      </c>
      <c r="T51" s="201">
        <v>0</v>
      </c>
      <c r="U51" s="201">
        <v>9.09</v>
      </c>
      <c r="V51" s="201">
        <v>0.17</v>
      </c>
      <c r="W51" s="201">
        <v>0.38</v>
      </c>
      <c r="X51" s="201">
        <v>0.82</v>
      </c>
      <c r="Y51" s="201">
        <v>0</v>
      </c>
      <c r="Z51" s="201">
        <v>4.17</v>
      </c>
      <c r="AA51" s="201">
        <v>11.68</v>
      </c>
      <c r="AB51" s="201">
        <v>0</v>
      </c>
      <c r="AC51" s="201">
        <v>8.11</v>
      </c>
      <c r="AD51" s="201">
        <v>0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76.16</v>
      </c>
      <c r="L52" s="201">
        <v>0</v>
      </c>
      <c r="M52" s="201">
        <v>0</v>
      </c>
      <c r="N52" s="201">
        <v>0.96</v>
      </c>
      <c r="O52" s="201">
        <v>1.61</v>
      </c>
      <c r="P52" s="201">
        <v>2.08</v>
      </c>
      <c r="Q52" s="201">
        <v>2.64</v>
      </c>
      <c r="R52" s="201">
        <v>4.1399999999999997</v>
      </c>
      <c r="S52" s="201">
        <v>2.84</v>
      </c>
      <c r="T52" s="201">
        <v>0</v>
      </c>
      <c r="U52" s="201">
        <v>9.09</v>
      </c>
      <c r="V52" s="201">
        <v>0.17</v>
      </c>
      <c r="W52" s="201">
        <v>0.38</v>
      </c>
      <c r="X52" s="201">
        <v>0.82</v>
      </c>
      <c r="Y52" s="201">
        <v>0</v>
      </c>
      <c r="Z52" s="201">
        <v>4.17</v>
      </c>
      <c r="AA52" s="201">
        <v>11.68</v>
      </c>
      <c r="AB52" s="201">
        <v>0</v>
      </c>
      <c r="AC52" s="201">
        <v>8.11</v>
      </c>
      <c r="AD52" s="201">
        <v>0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76.16</v>
      </c>
      <c r="L53" s="201">
        <v>3.53</v>
      </c>
      <c r="M53" s="201">
        <v>0</v>
      </c>
      <c r="N53" s="201">
        <v>0.96</v>
      </c>
      <c r="O53" s="201">
        <v>1.61</v>
      </c>
      <c r="P53" s="201">
        <v>2.08</v>
      </c>
      <c r="Q53" s="201">
        <v>2.64</v>
      </c>
      <c r="R53" s="201">
        <v>4.1399999999999997</v>
      </c>
      <c r="S53" s="201">
        <v>2.84</v>
      </c>
      <c r="T53" s="201">
        <v>0</v>
      </c>
      <c r="U53" s="201">
        <v>9.09</v>
      </c>
      <c r="V53" s="201">
        <v>2.38</v>
      </c>
      <c r="W53" s="201">
        <v>5.99</v>
      </c>
      <c r="X53" s="201">
        <v>13.5</v>
      </c>
      <c r="Y53" s="201">
        <v>0</v>
      </c>
      <c r="Z53" s="201">
        <v>4.17</v>
      </c>
      <c r="AA53" s="201">
        <v>11.68</v>
      </c>
      <c r="AB53" s="201">
        <v>0</v>
      </c>
      <c r="AC53" s="201">
        <v>8.11</v>
      </c>
      <c r="AD53" s="201">
        <v>0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76.16</v>
      </c>
      <c r="L54" s="201">
        <v>3.53</v>
      </c>
      <c r="M54" s="201">
        <v>0</v>
      </c>
      <c r="N54" s="201">
        <v>0.96</v>
      </c>
      <c r="O54" s="201">
        <v>1.61</v>
      </c>
      <c r="P54" s="201">
        <v>2.08</v>
      </c>
      <c r="Q54" s="201">
        <v>2.64</v>
      </c>
      <c r="R54" s="201">
        <v>4.8499999999999996</v>
      </c>
      <c r="S54" s="201">
        <v>2.84</v>
      </c>
      <c r="T54" s="201">
        <v>0</v>
      </c>
      <c r="U54" s="201">
        <v>9.09</v>
      </c>
      <c r="V54" s="201">
        <v>2.38</v>
      </c>
      <c r="W54" s="201">
        <v>5.99</v>
      </c>
      <c r="X54" s="201">
        <v>13.5</v>
      </c>
      <c r="Y54" s="201">
        <v>0</v>
      </c>
      <c r="Z54" s="201">
        <v>28.12</v>
      </c>
      <c r="AA54" s="201">
        <v>11.68</v>
      </c>
      <c r="AB54" s="201">
        <v>0</v>
      </c>
      <c r="AC54" s="201">
        <v>8.11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76.16</v>
      </c>
      <c r="L55" s="201">
        <v>3.53</v>
      </c>
      <c r="M55" s="201">
        <v>0</v>
      </c>
      <c r="N55" s="201">
        <v>0.96</v>
      </c>
      <c r="O55" s="201">
        <v>1.61</v>
      </c>
      <c r="P55" s="201">
        <v>2.08</v>
      </c>
      <c r="Q55" s="201">
        <v>2.64</v>
      </c>
      <c r="R55" s="201">
        <v>4.8600000000000003</v>
      </c>
      <c r="S55" s="201">
        <v>2.84</v>
      </c>
      <c r="T55" s="201">
        <v>0</v>
      </c>
      <c r="U55" s="201">
        <v>9.09</v>
      </c>
      <c r="V55" s="201">
        <v>2.38</v>
      </c>
      <c r="W55" s="201">
        <v>5.99</v>
      </c>
      <c r="X55" s="201">
        <v>13.5</v>
      </c>
      <c r="Y55" s="201">
        <v>0</v>
      </c>
      <c r="Z55" s="201">
        <v>38.03</v>
      </c>
      <c r="AA55" s="201">
        <v>11.68</v>
      </c>
      <c r="AB55" s="201">
        <v>0</v>
      </c>
      <c r="AC55" s="201">
        <v>8.11</v>
      </c>
      <c r="AD55" s="201">
        <v>0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76.16</v>
      </c>
      <c r="L56" s="201">
        <v>3.53</v>
      </c>
      <c r="M56" s="201">
        <v>0</v>
      </c>
      <c r="N56" s="201">
        <v>0.96</v>
      </c>
      <c r="O56" s="201">
        <v>1.61</v>
      </c>
      <c r="P56" s="201">
        <v>2.08</v>
      </c>
      <c r="Q56" s="201">
        <v>2.64</v>
      </c>
      <c r="R56" s="201">
        <v>5.71</v>
      </c>
      <c r="S56" s="201">
        <v>2.84</v>
      </c>
      <c r="T56" s="201">
        <v>0</v>
      </c>
      <c r="U56" s="201">
        <v>9.09</v>
      </c>
      <c r="V56" s="201">
        <v>2.38</v>
      </c>
      <c r="W56" s="201">
        <v>5.99</v>
      </c>
      <c r="X56" s="201">
        <v>13.5</v>
      </c>
      <c r="Y56" s="201">
        <v>0</v>
      </c>
      <c r="Z56" s="201">
        <v>38.03</v>
      </c>
      <c r="AA56" s="201">
        <v>11.68</v>
      </c>
      <c r="AB56" s="201">
        <v>0</v>
      </c>
      <c r="AC56" s="201">
        <v>8.11</v>
      </c>
      <c r="AD56" s="201">
        <v>0</v>
      </c>
      <c r="AE56" s="201">
        <v>0</v>
      </c>
      <c r="AF56" s="201">
        <v>0</v>
      </c>
      <c r="AG56" s="201">
        <v>19.72</v>
      </c>
      <c r="AH56" s="201">
        <v>0</v>
      </c>
      <c r="AI56" s="201">
        <v>3.21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76.16</v>
      </c>
      <c r="L57" s="201">
        <v>3.53</v>
      </c>
      <c r="M57" s="201">
        <v>0</v>
      </c>
      <c r="N57" s="201">
        <v>0.96</v>
      </c>
      <c r="O57" s="201">
        <v>1.61</v>
      </c>
      <c r="P57" s="201">
        <v>2.08</v>
      </c>
      <c r="Q57" s="201">
        <v>2.64</v>
      </c>
      <c r="R57" s="201">
        <v>6.56</v>
      </c>
      <c r="S57" s="201">
        <v>2.84</v>
      </c>
      <c r="T57" s="201">
        <v>0</v>
      </c>
      <c r="U57" s="201">
        <v>9.09</v>
      </c>
      <c r="V57" s="201">
        <v>2.38</v>
      </c>
      <c r="W57" s="201">
        <v>5.99</v>
      </c>
      <c r="X57" s="201">
        <v>13.5</v>
      </c>
      <c r="Y57" s="201">
        <v>0</v>
      </c>
      <c r="Z57" s="201">
        <v>38.03</v>
      </c>
      <c r="AA57" s="201">
        <v>11.68</v>
      </c>
      <c r="AB57" s="201">
        <v>0</v>
      </c>
      <c r="AC57" s="201">
        <v>8.11</v>
      </c>
      <c r="AD57" s="201">
        <v>0</v>
      </c>
      <c r="AE57" s="201">
        <v>0</v>
      </c>
      <c r="AF57" s="201">
        <v>0</v>
      </c>
      <c r="AG57" s="201">
        <v>19.72</v>
      </c>
      <c r="AH57" s="201">
        <v>0</v>
      </c>
      <c r="AI57" s="201">
        <v>3.21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76.16</v>
      </c>
      <c r="L58" s="201">
        <v>3.53</v>
      </c>
      <c r="M58" s="201">
        <v>0</v>
      </c>
      <c r="N58" s="201">
        <v>0.96</v>
      </c>
      <c r="O58" s="201">
        <v>1.61</v>
      </c>
      <c r="P58" s="201">
        <v>2.08</v>
      </c>
      <c r="Q58" s="201">
        <v>2.64</v>
      </c>
      <c r="R58" s="201">
        <v>7.42</v>
      </c>
      <c r="S58" s="201">
        <v>2.84</v>
      </c>
      <c r="T58" s="201">
        <v>0</v>
      </c>
      <c r="U58" s="201">
        <v>9.09</v>
      </c>
      <c r="V58" s="201">
        <v>2.38</v>
      </c>
      <c r="W58" s="201">
        <v>5.99</v>
      </c>
      <c r="X58" s="201">
        <v>13.5</v>
      </c>
      <c r="Y58" s="201">
        <v>0</v>
      </c>
      <c r="Z58" s="201">
        <v>38.03</v>
      </c>
      <c r="AA58" s="201">
        <v>11.68</v>
      </c>
      <c r="AB58" s="201">
        <v>0</v>
      </c>
      <c r="AC58" s="201">
        <v>8.11</v>
      </c>
      <c r="AD58" s="201">
        <v>0</v>
      </c>
      <c r="AE58" s="201">
        <v>0</v>
      </c>
      <c r="AF58" s="201">
        <v>0</v>
      </c>
      <c r="AG58" s="201">
        <v>19.72</v>
      </c>
      <c r="AH58" s="201">
        <v>0</v>
      </c>
      <c r="AI58" s="201">
        <v>3.21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76.16</v>
      </c>
      <c r="L59" s="201">
        <v>3.53</v>
      </c>
      <c r="M59" s="201">
        <v>0</v>
      </c>
      <c r="N59" s="201">
        <v>0.96</v>
      </c>
      <c r="O59" s="201">
        <v>1.61</v>
      </c>
      <c r="P59" s="201">
        <v>2.08</v>
      </c>
      <c r="Q59" s="201">
        <v>2.64</v>
      </c>
      <c r="R59" s="201">
        <v>1.34</v>
      </c>
      <c r="S59" s="201">
        <v>2.84</v>
      </c>
      <c r="T59" s="201">
        <v>0</v>
      </c>
      <c r="U59" s="201">
        <v>9.09</v>
      </c>
      <c r="V59" s="201">
        <v>0.36</v>
      </c>
      <c r="W59" s="201">
        <v>0.34</v>
      </c>
      <c r="X59" s="201">
        <v>0.81</v>
      </c>
      <c r="Y59" s="201">
        <v>0</v>
      </c>
      <c r="Z59" s="201">
        <v>14.83</v>
      </c>
      <c r="AA59" s="201">
        <v>11.68</v>
      </c>
      <c r="AB59" s="201">
        <v>0</v>
      </c>
      <c r="AC59" s="201">
        <v>8.11</v>
      </c>
      <c r="AD59" s="201">
        <v>0</v>
      </c>
      <c r="AE59" s="201">
        <v>0</v>
      </c>
      <c r="AF59" s="201">
        <v>0</v>
      </c>
      <c r="AG59" s="201">
        <v>19.72</v>
      </c>
      <c r="AH59" s="201">
        <v>0</v>
      </c>
      <c r="AI59" s="201">
        <v>3.21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76.16</v>
      </c>
      <c r="L60" s="201">
        <v>3.53</v>
      </c>
      <c r="M60" s="201">
        <v>0</v>
      </c>
      <c r="N60" s="201">
        <v>0.96</v>
      </c>
      <c r="O60" s="201">
        <v>1.61</v>
      </c>
      <c r="P60" s="201">
        <v>2.08</v>
      </c>
      <c r="Q60" s="201">
        <v>2.64</v>
      </c>
      <c r="R60" s="201">
        <v>1.34</v>
      </c>
      <c r="S60" s="201">
        <v>2.84</v>
      </c>
      <c r="T60" s="201">
        <v>0</v>
      </c>
      <c r="U60" s="201">
        <v>9.09</v>
      </c>
      <c r="V60" s="201">
        <v>0.17</v>
      </c>
      <c r="W60" s="201">
        <v>0.34</v>
      </c>
      <c r="X60" s="201">
        <v>0.82</v>
      </c>
      <c r="Y60" s="201">
        <v>0</v>
      </c>
      <c r="Z60" s="201">
        <v>2.31</v>
      </c>
      <c r="AA60" s="201">
        <v>11.68</v>
      </c>
      <c r="AB60" s="201">
        <v>0</v>
      </c>
      <c r="AC60" s="201">
        <v>8.11</v>
      </c>
      <c r="AD60" s="201">
        <v>0</v>
      </c>
      <c r="AE60" s="201">
        <v>0</v>
      </c>
      <c r="AF60" s="201">
        <v>0</v>
      </c>
      <c r="AG60" s="201">
        <v>19.72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76.16</v>
      </c>
      <c r="L61" s="201">
        <v>3.53</v>
      </c>
      <c r="M61" s="201">
        <v>0</v>
      </c>
      <c r="N61" s="201">
        <v>0.96</v>
      </c>
      <c r="O61" s="201">
        <v>1.61</v>
      </c>
      <c r="P61" s="201">
        <v>2.08</v>
      </c>
      <c r="Q61" s="201">
        <v>2.64</v>
      </c>
      <c r="R61" s="201">
        <v>2.86</v>
      </c>
      <c r="S61" s="201">
        <v>2.84</v>
      </c>
      <c r="T61" s="201">
        <v>0</v>
      </c>
      <c r="U61" s="201">
        <v>9.09</v>
      </c>
      <c r="V61" s="201">
        <v>0.17</v>
      </c>
      <c r="W61" s="201">
        <v>0.38</v>
      </c>
      <c r="X61" s="201">
        <v>0.82</v>
      </c>
      <c r="Y61" s="201">
        <v>0</v>
      </c>
      <c r="Z61" s="201">
        <v>2.31</v>
      </c>
      <c r="AA61" s="201">
        <v>11.68</v>
      </c>
      <c r="AB61" s="201">
        <v>0</v>
      </c>
      <c r="AC61" s="201">
        <v>8.11</v>
      </c>
      <c r="AD61" s="201">
        <v>0</v>
      </c>
      <c r="AE61" s="201">
        <v>0</v>
      </c>
      <c r="AF61" s="201">
        <v>0</v>
      </c>
      <c r="AG61" s="201">
        <v>19.72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76.16</v>
      </c>
      <c r="L62" s="201">
        <v>3.53</v>
      </c>
      <c r="M62" s="201">
        <v>0</v>
      </c>
      <c r="N62" s="201">
        <v>0.96</v>
      </c>
      <c r="O62" s="201">
        <v>1.61</v>
      </c>
      <c r="P62" s="201">
        <v>2.08</v>
      </c>
      <c r="Q62" s="201">
        <v>0.18</v>
      </c>
      <c r="R62" s="201">
        <v>1.83</v>
      </c>
      <c r="S62" s="201">
        <v>0.22</v>
      </c>
      <c r="T62" s="201">
        <v>0</v>
      </c>
      <c r="U62" s="201">
        <v>9.09</v>
      </c>
      <c r="V62" s="201">
        <v>0.17</v>
      </c>
      <c r="W62" s="201">
        <v>0.38</v>
      </c>
      <c r="X62" s="201">
        <v>0.82</v>
      </c>
      <c r="Y62" s="201">
        <v>0</v>
      </c>
      <c r="Z62" s="201">
        <v>2.31</v>
      </c>
      <c r="AA62" s="201">
        <v>0.75</v>
      </c>
      <c r="AB62" s="201">
        <v>0</v>
      </c>
      <c r="AC62" s="201">
        <v>8.11</v>
      </c>
      <c r="AD62" s="201">
        <v>0</v>
      </c>
      <c r="AE62" s="201">
        <v>0</v>
      </c>
      <c r="AF62" s="201">
        <v>0</v>
      </c>
      <c r="AG62" s="201">
        <v>19.72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76.16</v>
      </c>
      <c r="L63" s="201">
        <v>3.53</v>
      </c>
      <c r="M63" s="201">
        <v>0</v>
      </c>
      <c r="N63" s="201">
        <v>0.96</v>
      </c>
      <c r="O63" s="201">
        <v>1.61</v>
      </c>
      <c r="P63" s="201">
        <v>2.08</v>
      </c>
      <c r="Q63" s="201">
        <v>0.18</v>
      </c>
      <c r="R63" s="201">
        <v>1.83</v>
      </c>
      <c r="S63" s="201">
        <v>0.22</v>
      </c>
      <c r="T63" s="201">
        <v>0</v>
      </c>
      <c r="U63" s="201">
        <v>9.09</v>
      </c>
      <c r="V63" s="201">
        <v>0.17</v>
      </c>
      <c r="W63" s="201">
        <v>0.38</v>
      </c>
      <c r="X63" s="201">
        <v>0.82</v>
      </c>
      <c r="Y63" s="201">
        <v>0</v>
      </c>
      <c r="Z63" s="201">
        <v>2.31</v>
      </c>
      <c r="AA63" s="201">
        <v>0.75</v>
      </c>
      <c r="AB63" s="201">
        <v>0</v>
      </c>
      <c r="AC63" s="201">
        <v>8.11</v>
      </c>
      <c r="AD63" s="201">
        <v>0</v>
      </c>
      <c r="AE63" s="201">
        <v>0</v>
      </c>
      <c r="AF63" s="201">
        <v>0</v>
      </c>
      <c r="AG63" s="201">
        <v>19.72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76.16</v>
      </c>
      <c r="L64" s="201">
        <v>3.53</v>
      </c>
      <c r="M64" s="201">
        <v>0</v>
      </c>
      <c r="N64" s="201">
        <v>0.96</v>
      </c>
      <c r="O64" s="201">
        <v>1.61</v>
      </c>
      <c r="P64" s="201">
        <v>2.08</v>
      </c>
      <c r="Q64" s="201">
        <v>0.18</v>
      </c>
      <c r="R64" s="201">
        <v>1.83</v>
      </c>
      <c r="S64" s="201">
        <v>0.22</v>
      </c>
      <c r="T64" s="201">
        <v>0</v>
      </c>
      <c r="U64" s="201">
        <v>9.09</v>
      </c>
      <c r="V64" s="201">
        <v>0.17</v>
      </c>
      <c r="W64" s="201">
        <v>0.38</v>
      </c>
      <c r="X64" s="201">
        <v>0.82</v>
      </c>
      <c r="Y64" s="201">
        <v>0</v>
      </c>
      <c r="Z64" s="201">
        <v>2.31</v>
      </c>
      <c r="AA64" s="201">
        <v>0.75</v>
      </c>
      <c r="AB64" s="201">
        <v>0</v>
      </c>
      <c r="AC64" s="201">
        <v>8.11</v>
      </c>
      <c r="AD64" s="201">
        <v>0</v>
      </c>
      <c r="AE64" s="201">
        <v>0</v>
      </c>
      <c r="AF64" s="201">
        <v>0</v>
      </c>
      <c r="AG64" s="201">
        <v>19.72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76.16</v>
      </c>
      <c r="L65" s="201">
        <v>3.53</v>
      </c>
      <c r="M65" s="201">
        <v>0</v>
      </c>
      <c r="N65" s="201">
        <v>0.96</v>
      </c>
      <c r="O65" s="201">
        <v>1.61</v>
      </c>
      <c r="P65" s="201">
        <v>2.08</v>
      </c>
      <c r="Q65" s="201">
        <v>0.18</v>
      </c>
      <c r="R65" s="201">
        <v>3.35</v>
      </c>
      <c r="S65" s="201">
        <v>0.22</v>
      </c>
      <c r="T65" s="201">
        <v>0</v>
      </c>
      <c r="U65" s="201">
        <v>9.09</v>
      </c>
      <c r="V65" s="201">
        <v>0.15</v>
      </c>
      <c r="W65" s="201">
        <v>0.38</v>
      </c>
      <c r="X65" s="201">
        <v>0.82</v>
      </c>
      <c r="Y65" s="201">
        <v>0</v>
      </c>
      <c r="Z65" s="201">
        <v>2.31</v>
      </c>
      <c r="AA65" s="201">
        <v>0.75</v>
      </c>
      <c r="AB65" s="201">
        <v>0</v>
      </c>
      <c r="AC65" s="201">
        <v>8.11</v>
      </c>
      <c r="AD65" s="201">
        <v>0</v>
      </c>
      <c r="AE65" s="201">
        <v>0</v>
      </c>
      <c r="AF65" s="201">
        <v>0</v>
      </c>
      <c r="AG65" s="201">
        <v>19.72</v>
      </c>
      <c r="AH65" s="201">
        <v>0</v>
      </c>
      <c r="AI65" s="201">
        <v>3.21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76.16</v>
      </c>
      <c r="L66" s="201">
        <v>3.53</v>
      </c>
      <c r="M66" s="201">
        <v>0</v>
      </c>
      <c r="N66" s="201">
        <v>0.96</v>
      </c>
      <c r="O66" s="201">
        <v>1.61</v>
      </c>
      <c r="P66" s="201">
        <v>2.08</v>
      </c>
      <c r="Q66" s="201">
        <v>0.18</v>
      </c>
      <c r="R66" s="201">
        <v>3.35</v>
      </c>
      <c r="S66" s="201">
        <v>0.22</v>
      </c>
      <c r="T66" s="201">
        <v>0</v>
      </c>
      <c r="U66" s="201">
        <v>9.09</v>
      </c>
      <c r="V66" s="201">
        <v>0.17</v>
      </c>
      <c r="W66" s="201">
        <v>0.38</v>
      </c>
      <c r="X66" s="201">
        <v>0.82</v>
      </c>
      <c r="Y66" s="201">
        <v>0</v>
      </c>
      <c r="Z66" s="201">
        <v>2.31</v>
      </c>
      <c r="AA66" s="201">
        <v>0.75</v>
      </c>
      <c r="AB66" s="201">
        <v>0</v>
      </c>
      <c r="AC66" s="201">
        <v>8.11</v>
      </c>
      <c r="AD66" s="201">
        <v>0</v>
      </c>
      <c r="AE66" s="201">
        <v>0</v>
      </c>
      <c r="AF66" s="201">
        <v>0</v>
      </c>
      <c r="AG66" s="201">
        <v>19.72</v>
      </c>
      <c r="AH66" s="201">
        <v>0</v>
      </c>
      <c r="AI66" s="201">
        <v>3.21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16.14</v>
      </c>
      <c r="H67" s="201">
        <v>0</v>
      </c>
      <c r="I67" s="201">
        <v>0</v>
      </c>
      <c r="J67" s="201">
        <v>20.04</v>
      </c>
      <c r="K67" s="201">
        <v>79.03</v>
      </c>
      <c r="L67" s="201">
        <v>0.23</v>
      </c>
      <c r="M67" s="201">
        <v>0</v>
      </c>
      <c r="N67" s="201">
        <v>0.96</v>
      </c>
      <c r="O67" s="201">
        <v>1.61</v>
      </c>
      <c r="P67" s="201">
        <v>2.08</v>
      </c>
      <c r="Q67" s="201">
        <v>0.18</v>
      </c>
      <c r="R67" s="201">
        <v>5.0199999999999996</v>
      </c>
      <c r="S67" s="201">
        <v>0.22</v>
      </c>
      <c r="T67" s="201">
        <v>0</v>
      </c>
      <c r="U67" s="201">
        <v>9.09</v>
      </c>
      <c r="V67" s="201">
        <v>0.17</v>
      </c>
      <c r="W67" s="201">
        <v>0.38</v>
      </c>
      <c r="X67" s="201">
        <v>0.82</v>
      </c>
      <c r="Y67" s="201">
        <v>0</v>
      </c>
      <c r="Z67" s="201">
        <v>2.31</v>
      </c>
      <c r="AA67" s="201">
        <v>0.75</v>
      </c>
      <c r="AB67" s="201">
        <v>0</v>
      </c>
      <c r="AC67" s="201">
        <v>8.11</v>
      </c>
      <c r="AD67" s="201">
        <v>0</v>
      </c>
      <c r="AE67" s="201">
        <v>0</v>
      </c>
      <c r="AF67" s="201">
        <v>0</v>
      </c>
      <c r="AG67" s="201">
        <v>19.72</v>
      </c>
      <c r="AH67" s="201">
        <v>0</v>
      </c>
      <c r="AI67" s="201">
        <v>3.21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16.14</v>
      </c>
      <c r="H68" s="201">
        <v>0</v>
      </c>
      <c r="I68" s="201">
        <v>0</v>
      </c>
      <c r="J68" s="201">
        <v>20.04</v>
      </c>
      <c r="K68" s="201">
        <v>79.03</v>
      </c>
      <c r="L68" s="201">
        <v>0.23</v>
      </c>
      <c r="M68" s="201">
        <v>0</v>
      </c>
      <c r="N68" s="201">
        <v>0.96</v>
      </c>
      <c r="O68" s="201">
        <v>1.61</v>
      </c>
      <c r="P68" s="201">
        <v>2.08</v>
      </c>
      <c r="Q68" s="201">
        <v>0.18</v>
      </c>
      <c r="R68" s="201">
        <v>5.0199999999999996</v>
      </c>
      <c r="S68" s="201">
        <v>0.22</v>
      </c>
      <c r="T68" s="201">
        <v>0</v>
      </c>
      <c r="U68" s="201">
        <v>9.09</v>
      </c>
      <c r="V68" s="201">
        <v>0.17</v>
      </c>
      <c r="W68" s="201">
        <v>0.38</v>
      </c>
      <c r="X68" s="201">
        <v>0.82</v>
      </c>
      <c r="Y68" s="201">
        <v>0</v>
      </c>
      <c r="Z68" s="201">
        <v>2.31</v>
      </c>
      <c r="AA68" s="201">
        <v>0.75</v>
      </c>
      <c r="AB68" s="201">
        <v>0</v>
      </c>
      <c r="AC68" s="201">
        <v>8.11</v>
      </c>
      <c r="AD68" s="201">
        <v>0</v>
      </c>
      <c r="AE68" s="201">
        <v>0</v>
      </c>
      <c r="AF68" s="201">
        <v>0</v>
      </c>
      <c r="AG68" s="201">
        <v>19.72</v>
      </c>
      <c r="AH68" s="201">
        <v>0</v>
      </c>
      <c r="AI68" s="201">
        <v>3.21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16.14</v>
      </c>
      <c r="H69" s="201">
        <v>0</v>
      </c>
      <c r="I69" s="201">
        <v>0</v>
      </c>
      <c r="J69" s="201">
        <v>20.04</v>
      </c>
      <c r="K69" s="201">
        <v>79.03</v>
      </c>
      <c r="L69" s="201">
        <v>0.22</v>
      </c>
      <c r="M69" s="201">
        <v>0</v>
      </c>
      <c r="N69" s="201">
        <v>0.96</v>
      </c>
      <c r="O69" s="201">
        <v>1.61</v>
      </c>
      <c r="P69" s="201">
        <v>2.08</v>
      </c>
      <c r="Q69" s="201">
        <v>0.18</v>
      </c>
      <c r="R69" s="201">
        <v>0.17</v>
      </c>
      <c r="S69" s="201">
        <v>0.22</v>
      </c>
      <c r="T69" s="201">
        <v>0</v>
      </c>
      <c r="U69" s="201">
        <v>9.09</v>
      </c>
      <c r="V69" s="201">
        <v>0.15</v>
      </c>
      <c r="W69" s="201">
        <v>0.38</v>
      </c>
      <c r="X69" s="201">
        <v>0.82</v>
      </c>
      <c r="Y69" s="201">
        <v>0</v>
      </c>
      <c r="Z69" s="201">
        <v>2.31</v>
      </c>
      <c r="AA69" s="201">
        <v>0.75</v>
      </c>
      <c r="AB69" s="201">
        <v>0</v>
      </c>
      <c r="AC69" s="201">
        <v>8.11</v>
      </c>
      <c r="AD69" s="201">
        <v>0</v>
      </c>
      <c r="AE69" s="201">
        <v>0</v>
      </c>
      <c r="AF69" s="201">
        <v>0</v>
      </c>
      <c r="AG69" s="201">
        <v>19.72</v>
      </c>
      <c r="AH69" s="201">
        <v>0</v>
      </c>
      <c r="AI69" s="201">
        <v>3.21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16.14</v>
      </c>
      <c r="H70" s="201">
        <v>0</v>
      </c>
      <c r="I70" s="201">
        <v>0</v>
      </c>
      <c r="J70" s="201">
        <v>20.04</v>
      </c>
      <c r="K70" s="201">
        <v>79.03</v>
      </c>
      <c r="L70" s="201">
        <v>0.22</v>
      </c>
      <c r="M70" s="201">
        <v>0</v>
      </c>
      <c r="N70" s="201">
        <v>0.96</v>
      </c>
      <c r="O70" s="201">
        <v>1.61</v>
      </c>
      <c r="P70" s="201">
        <v>2.08</v>
      </c>
      <c r="Q70" s="201">
        <v>0.18</v>
      </c>
      <c r="R70" s="201">
        <v>0.17</v>
      </c>
      <c r="S70" s="201">
        <v>0.22</v>
      </c>
      <c r="T70" s="201">
        <v>0</v>
      </c>
      <c r="U70" s="201">
        <v>9.09</v>
      </c>
      <c r="V70" s="201">
        <v>0.15</v>
      </c>
      <c r="W70" s="201">
        <v>0.38</v>
      </c>
      <c r="X70" s="201">
        <v>0.82</v>
      </c>
      <c r="Y70" s="201">
        <v>0</v>
      </c>
      <c r="Z70" s="201">
        <v>2.31</v>
      </c>
      <c r="AA70" s="201">
        <v>0.75</v>
      </c>
      <c r="AB70" s="201">
        <v>0</v>
      </c>
      <c r="AC70" s="201">
        <v>8.11</v>
      </c>
      <c r="AD70" s="201">
        <v>0</v>
      </c>
      <c r="AE70" s="201">
        <v>0</v>
      </c>
      <c r="AF70" s="201">
        <v>0</v>
      </c>
      <c r="AG70" s="201">
        <v>19.72</v>
      </c>
      <c r="AH70" s="201">
        <v>0</v>
      </c>
      <c r="AI70" s="201">
        <v>3.21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16.14</v>
      </c>
      <c r="H71" s="201">
        <v>0</v>
      </c>
      <c r="I71" s="201">
        <v>0</v>
      </c>
      <c r="J71" s="201">
        <v>20.04</v>
      </c>
      <c r="K71" s="201">
        <v>79.03</v>
      </c>
      <c r="L71" s="201">
        <v>2.57</v>
      </c>
      <c r="M71" s="201">
        <v>0</v>
      </c>
      <c r="N71" s="201">
        <v>0.96</v>
      </c>
      <c r="O71" s="201">
        <v>1.61</v>
      </c>
      <c r="P71" s="201">
        <v>2.08</v>
      </c>
      <c r="Q71" s="201">
        <v>0.18</v>
      </c>
      <c r="R71" s="201">
        <v>0.17</v>
      </c>
      <c r="S71" s="201">
        <v>0.22</v>
      </c>
      <c r="T71" s="201">
        <v>0</v>
      </c>
      <c r="U71" s="201">
        <v>9.09</v>
      </c>
      <c r="V71" s="201">
        <v>0.17</v>
      </c>
      <c r="W71" s="201">
        <v>0.38</v>
      </c>
      <c r="X71" s="201">
        <v>0.71</v>
      </c>
      <c r="Y71" s="201">
        <v>0</v>
      </c>
      <c r="Z71" s="201">
        <v>2.31</v>
      </c>
      <c r="AA71" s="201">
        <v>0.75</v>
      </c>
      <c r="AB71" s="201">
        <v>0</v>
      </c>
      <c r="AC71" s="201">
        <v>8.11</v>
      </c>
      <c r="AD71" s="201">
        <v>0</v>
      </c>
      <c r="AE71" s="201">
        <v>0</v>
      </c>
      <c r="AF71" s="201">
        <v>0</v>
      </c>
      <c r="AG71" s="201">
        <v>19.72</v>
      </c>
      <c r="AH71" s="201">
        <v>0</v>
      </c>
      <c r="AI71" s="201">
        <v>3.21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160.19999999999999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17.239999999999998</v>
      </c>
      <c r="H72" s="201">
        <v>0</v>
      </c>
      <c r="I72" s="201">
        <v>0</v>
      </c>
      <c r="J72" s="201">
        <v>20.04</v>
      </c>
      <c r="K72" s="201">
        <v>79.03</v>
      </c>
      <c r="L72" s="201">
        <v>4.91</v>
      </c>
      <c r="M72" s="201">
        <v>0</v>
      </c>
      <c r="N72" s="201">
        <v>0.96</v>
      </c>
      <c r="O72" s="201">
        <v>1.61</v>
      </c>
      <c r="P72" s="201">
        <v>2.08</v>
      </c>
      <c r="Q72" s="201">
        <v>0.18</v>
      </c>
      <c r="R72" s="201">
        <v>0.17</v>
      </c>
      <c r="S72" s="201">
        <v>0.22</v>
      </c>
      <c r="T72" s="201">
        <v>0</v>
      </c>
      <c r="U72" s="201">
        <v>9.09</v>
      </c>
      <c r="V72" s="201">
        <v>0.17</v>
      </c>
      <c r="W72" s="201">
        <v>0.38</v>
      </c>
      <c r="X72" s="201">
        <v>0.71</v>
      </c>
      <c r="Y72" s="201">
        <v>0</v>
      </c>
      <c r="Z72" s="201">
        <v>2.31</v>
      </c>
      <c r="AA72" s="201">
        <v>0.75</v>
      </c>
      <c r="AB72" s="201">
        <v>0</v>
      </c>
      <c r="AC72" s="201">
        <v>8.11</v>
      </c>
      <c r="AD72" s="201">
        <v>0</v>
      </c>
      <c r="AE72" s="201">
        <v>0</v>
      </c>
      <c r="AF72" s="201">
        <v>0</v>
      </c>
      <c r="AG72" s="201">
        <v>19.72</v>
      </c>
      <c r="AH72" s="201">
        <v>0</v>
      </c>
      <c r="AI72" s="201">
        <v>3.21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160.19999999999999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16.14</v>
      </c>
      <c r="H73" s="201">
        <v>0</v>
      </c>
      <c r="I73" s="201">
        <v>0</v>
      </c>
      <c r="J73" s="201">
        <v>20.04</v>
      </c>
      <c r="K73" s="201">
        <v>79.03</v>
      </c>
      <c r="L73" s="201">
        <v>3.48</v>
      </c>
      <c r="M73" s="201">
        <v>0</v>
      </c>
      <c r="N73" s="201">
        <v>0.96</v>
      </c>
      <c r="O73" s="201">
        <v>1.61</v>
      </c>
      <c r="P73" s="201">
        <v>2.08</v>
      </c>
      <c r="Q73" s="201">
        <v>0.18</v>
      </c>
      <c r="R73" s="201">
        <v>0.17</v>
      </c>
      <c r="S73" s="201">
        <v>0.22</v>
      </c>
      <c r="T73" s="201">
        <v>0</v>
      </c>
      <c r="U73" s="201">
        <v>7.68</v>
      </c>
      <c r="V73" s="201">
        <v>0.17</v>
      </c>
      <c r="W73" s="201">
        <v>0.38</v>
      </c>
      <c r="X73" s="201">
        <v>0.71</v>
      </c>
      <c r="Y73" s="201">
        <v>0</v>
      </c>
      <c r="Z73" s="201">
        <v>2.31</v>
      </c>
      <c r="AA73" s="201">
        <v>0.75</v>
      </c>
      <c r="AB73" s="201">
        <v>0</v>
      </c>
      <c r="AC73" s="201">
        <v>8.11</v>
      </c>
      <c r="AD73" s="201">
        <v>0</v>
      </c>
      <c r="AE73" s="201">
        <v>0</v>
      </c>
      <c r="AF73" s="201">
        <v>0</v>
      </c>
      <c r="AG73" s="201">
        <v>19.72</v>
      </c>
      <c r="AH73" s="201">
        <v>0</v>
      </c>
      <c r="AI73" s="201">
        <v>3.21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160.19999999999999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20.04</v>
      </c>
      <c r="K74" s="201">
        <v>79.03</v>
      </c>
      <c r="L74" s="201">
        <v>1.73</v>
      </c>
      <c r="M74" s="201">
        <v>0</v>
      </c>
      <c r="N74" s="201">
        <v>0.96</v>
      </c>
      <c r="O74" s="201">
        <v>1.61</v>
      </c>
      <c r="P74" s="201">
        <v>2.08</v>
      </c>
      <c r="Q74" s="201">
        <v>0.18</v>
      </c>
      <c r="R74" s="201">
        <v>0.17</v>
      </c>
      <c r="S74" s="201">
        <v>0.22</v>
      </c>
      <c r="T74" s="201">
        <v>0</v>
      </c>
      <c r="U74" s="201">
        <v>7.68</v>
      </c>
      <c r="V74" s="201">
        <v>0.17</v>
      </c>
      <c r="W74" s="201">
        <v>0.38</v>
      </c>
      <c r="X74" s="201">
        <v>0.71</v>
      </c>
      <c r="Y74" s="201">
        <v>0</v>
      </c>
      <c r="Z74" s="201">
        <v>2.31</v>
      </c>
      <c r="AA74" s="201">
        <v>0.75</v>
      </c>
      <c r="AB74" s="201">
        <v>0</v>
      </c>
      <c r="AC74" s="201">
        <v>8.11</v>
      </c>
      <c r="AD74" s="201">
        <v>0</v>
      </c>
      <c r="AE74" s="201">
        <v>0</v>
      </c>
      <c r="AF74" s="201">
        <v>0</v>
      </c>
      <c r="AG74" s="201">
        <v>19.72</v>
      </c>
      <c r="AH74" s="201">
        <v>0</v>
      </c>
      <c r="AI74" s="201">
        <v>3.21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160.19999999999999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16.14</v>
      </c>
      <c r="H75" s="201">
        <v>0</v>
      </c>
      <c r="I75" s="201">
        <v>0</v>
      </c>
      <c r="J75" s="201">
        <v>20.04</v>
      </c>
      <c r="K75" s="201">
        <v>6.2</v>
      </c>
      <c r="L75" s="201">
        <v>1.24</v>
      </c>
      <c r="M75" s="201">
        <v>0</v>
      </c>
      <c r="N75" s="201">
        <v>0.96</v>
      </c>
      <c r="O75" s="201">
        <v>1.61</v>
      </c>
      <c r="P75" s="201">
        <v>2.61</v>
      </c>
      <c r="Q75" s="201">
        <v>0.18</v>
      </c>
      <c r="R75" s="201">
        <v>0.17</v>
      </c>
      <c r="S75" s="201">
        <v>0.22</v>
      </c>
      <c r="T75" s="201">
        <v>0</v>
      </c>
      <c r="U75" s="201">
        <v>7.68</v>
      </c>
      <c r="V75" s="201">
        <v>0.17</v>
      </c>
      <c r="W75" s="201">
        <v>0.31</v>
      </c>
      <c r="X75" s="201">
        <v>0.56999999999999995</v>
      </c>
      <c r="Y75" s="201">
        <v>0</v>
      </c>
      <c r="Z75" s="201">
        <v>2.31</v>
      </c>
      <c r="AA75" s="201">
        <v>0.75</v>
      </c>
      <c r="AB75" s="201">
        <v>0</v>
      </c>
      <c r="AC75" s="201">
        <v>8.11</v>
      </c>
      <c r="AD75" s="201">
        <v>0</v>
      </c>
      <c r="AE75" s="201">
        <v>0</v>
      </c>
      <c r="AF75" s="201">
        <v>0</v>
      </c>
      <c r="AG75" s="201">
        <v>19.72</v>
      </c>
      <c r="AH75" s="201">
        <v>0</v>
      </c>
      <c r="AI75" s="201">
        <v>3.21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165.6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16.14</v>
      </c>
      <c r="H76" s="201">
        <v>0</v>
      </c>
      <c r="I76" s="201">
        <v>0</v>
      </c>
      <c r="J76" s="201">
        <v>20.04</v>
      </c>
      <c r="K76" s="201">
        <v>5.35</v>
      </c>
      <c r="L76" s="201">
        <v>0.79</v>
      </c>
      <c r="M76" s="201">
        <v>0</v>
      </c>
      <c r="N76" s="201">
        <v>0.96</v>
      </c>
      <c r="O76" s="201">
        <v>1.61</v>
      </c>
      <c r="P76" s="201">
        <v>2.17</v>
      </c>
      <c r="Q76" s="201">
        <v>0.18</v>
      </c>
      <c r="R76" s="201">
        <v>0.9</v>
      </c>
      <c r="S76" s="201">
        <v>0.22</v>
      </c>
      <c r="T76" s="201">
        <v>0</v>
      </c>
      <c r="U76" s="201">
        <v>7.68</v>
      </c>
      <c r="V76" s="201">
        <v>0.17</v>
      </c>
      <c r="W76" s="201">
        <v>0.35</v>
      </c>
      <c r="X76" s="201">
        <v>0.71</v>
      </c>
      <c r="Y76" s="201">
        <v>0</v>
      </c>
      <c r="Z76" s="201">
        <v>2.31</v>
      </c>
      <c r="AA76" s="201">
        <v>0.75</v>
      </c>
      <c r="AB76" s="201">
        <v>0</v>
      </c>
      <c r="AC76" s="201">
        <v>8.11</v>
      </c>
      <c r="AD76" s="201">
        <v>0</v>
      </c>
      <c r="AE76" s="201">
        <v>0</v>
      </c>
      <c r="AF76" s="201">
        <v>0</v>
      </c>
      <c r="AG76" s="201">
        <v>19.72</v>
      </c>
      <c r="AH76" s="201">
        <v>0</v>
      </c>
      <c r="AI76" s="201">
        <v>3.21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165.6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16.14</v>
      </c>
      <c r="H77" s="201">
        <v>0</v>
      </c>
      <c r="I77" s="201">
        <v>0</v>
      </c>
      <c r="J77" s="201">
        <v>20.04</v>
      </c>
      <c r="K77" s="201">
        <v>5.35</v>
      </c>
      <c r="L77" s="201">
        <v>0.66</v>
      </c>
      <c r="M77" s="201">
        <v>0</v>
      </c>
      <c r="N77" s="201">
        <v>0.96</v>
      </c>
      <c r="O77" s="201">
        <v>1.61</v>
      </c>
      <c r="P77" s="201">
        <v>2.17</v>
      </c>
      <c r="Q77" s="201">
        <v>0.18</v>
      </c>
      <c r="R77" s="201">
        <v>0.88</v>
      </c>
      <c r="S77" s="201">
        <v>0.22</v>
      </c>
      <c r="T77" s="201">
        <v>0</v>
      </c>
      <c r="U77" s="201">
        <v>7.68</v>
      </c>
      <c r="V77" s="201">
        <v>0.17</v>
      </c>
      <c r="W77" s="201">
        <v>0.35</v>
      </c>
      <c r="X77" s="201">
        <v>0.71</v>
      </c>
      <c r="Y77" s="201">
        <v>0</v>
      </c>
      <c r="Z77" s="201">
        <v>2.31</v>
      </c>
      <c r="AA77" s="201">
        <v>0.75</v>
      </c>
      <c r="AB77" s="201">
        <v>0</v>
      </c>
      <c r="AC77" s="201">
        <v>8.11</v>
      </c>
      <c r="AD77" s="201">
        <v>0</v>
      </c>
      <c r="AE77" s="201">
        <v>0</v>
      </c>
      <c r="AF77" s="201">
        <v>0</v>
      </c>
      <c r="AG77" s="201">
        <v>19.72</v>
      </c>
      <c r="AH77" s="201">
        <v>0</v>
      </c>
      <c r="AI77" s="201">
        <v>3.21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165.6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16.14</v>
      </c>
      <c r="H78" s="201">
        <v>0</v>
      </c>
      <c r="I78" s="201">
        <v>0</v>
      </c>
      <c r="J78" s="201">
        <v>20.04</v>
      </c>
      <c r="K78" s="201">
        <v>5.35</v>
      </c>
      <c r="L78" s="201">
        <v>0.66</v>
      </c>
      <c r="M78" s="201">
        <v>0</v>
      </c>
      <c r="N78" s="201">
        <v>0.96</v>
      </c>
      <c r="O78" s="201">
        <v>1.61</v>
      </c>
      <c r="P78" s="201">
        <v>2.17</v>
      </c>
      <c r="Q78" s="201">
        <v>0.16</v>
      </c>
      <c r="R78" s="201">
        <v>1.89</v>
      </c>
      <c r="S78" s="201">
        <v>0.19</v>
      </c>
      <c r="T78" s="201">
        <v>0</v>
      </c>
      <c r="U78" s="201">
        <v>7.68</v>
      </c>
      <c r="V78" s="201">
        <v>0.17</v>
      </c>
      <c r="W78" s="201">
        <v>0.35</v>
      </c>
      <c r="X78" s="201">
        <v>0.71</v>
      </c>
      <c r="Y78" s="201">
        <v>0</v>
      </c>
      <c r="Z78" s="201">
        <v>2.31</v>
      </c>
      <c r="AA78" s="201">
        <v>0.75</v>
      </c>
      <c r="AB78" s="201">
        <v>0</v>
      </c>
      <c r="AC78" s="201">
        <v>8.11</v>
      </c>
      <c r="AD78" s="201">
        <v>0</v>
      </c>
      <c r="AE78" s="201">
        <v>0</v>
      </c>
      <c r="AF78" s="201">
        <v>0</v>
      </c>
      <c r="AG78" s="201">
        <v>19.72</v>
      </c>
      <c r="AH78" s="201">
        <v>0</v>
      </c>
      <c r="AI78" s="201">
        <v>3.21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165.6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16.14</v>
      </c>
      <c r="H79" s="201">
        <v>0</v>
      </c>
      <c r="I79" s="201">
        <v>0</v>
      </c>
      <c r="J79" s="201">
        <v>20.04</v>
      </c>
      <c r="K79" s="201">
        <v>5.35</v>
      </c>
      <c r="L79" s="201">
        <v>0.35</v>
      </c>
      <c r="M79" s="201">
        <v>0</v>
      </c>
      <c r="N79" s="201">
        <v>0.96</v>
      </c>
      <c r="O79" s="201">
        <v>1.61</v>
      </c>
      <c r="P79" s="201">
        <v>2.17</v>
      </c>
      <c r="Q79" s="201">
        <v>0.18</v>
      </c>
      <c r="R79" s="201">
        <v>1.89</v>
      </c>
      <c r="S79" s="201">
        <v>0.21</v>
      </c>
      <c r="T79" s="201">
        <v>0</v>
      </c>
      <c r="U79" s="201">
        <v>7.68</v>
      </c>
      <c r="V79" s="201">
        <v>0.17</v>
      </c>
      <c r="W79" s="201">
        <v>0.35</v>
      </c>
      <c r="X79" s="201">
        <v>0.71</v>
      </c>
      <c r="Y79" s="201">
        <v>0</v>
      </c>
      <c r="Z79" s="201">
        <v>2.31</v>
      </c>
      <c r="AA79" s="201">
        <v>0.75</v>
      </c>
      <c r="AB79" s="201">
        <v>0</v>
      </c>
      <c r="AC79" s="201">
        <v>8.11</v>
      </c>
      <c r="AD79" s="201">
        <v>0</v>
      </c>
      <c r="AE79" s="201">
        <v>0</v>
      </c>
      <c r="AF79" s="201">
        <v>0</v>
      </c>
      <c r="AG79" s="201">
        <v>19.72</v>
      </c>
      <c r="AH79" s="201">
        <v>0</v>
      </c>
      <c r="AI79" s="201">
        <v>3.21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165.6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16.14</v>
      </c>
      <c r="H80" s="201">
        <v>0</v>
      </c>
      <c r="I80" s="201">
        <v>0</v>
      </c>
      <c r="J80" s="201">
        <v>20.04</v>
      </c>
      <c r="K80" s="201">
        <v>5.35</v>
      </c>
      <c r="L80" s="201">
        <v>0.35</v>
      </c>
      <c r="M80" s="201">
        <v>0</v>
      </c>
      <c r="N80" s="201">
        <v>0.96</v>
      </c>
      <c r="O80" s="201">
        <v>1.61</v>
      </c>
      <c r="P80" s="201">
        <v>2.17</v>
      </c>
      <c r="Q80" s="201">
        <v>0.18</v>
      </c>
      <c r="R80" s="201">
        <v>2.89</v>
      </c>
      <c r="S80" s="201">
        <v>0.21</v>
      </c>
      <c r="T80" s="201">
        <v>0</v>
      </c>
      <c r="U80" s="201">
        <v>7.68</v>
      </c>
      <c r="V80" s="201">
        <v>0.17</v>
      </c>
      <c r="W80" s="201">
        <v>0.35</v>
      </c>
      <c r="X80" s="201">
        <v>0.71</v>
      </c>
      <c r="Y80" s="201">
        <v>0</v>
      </c>
      <c r="Z80" s="201">
        <v>2.31</v>
      </c>
      <c r="AA80" s="201">
        <v>0.75</v>
      </c>
      <c r="AB80" s="201">
        <v>0</v>
      </c>
      <c r="AC80" s="201">
        <v>8.11</v>
      </c>
      <c r="AD80" s="201">
        <v>0</v>
      </c>
      <c r="AE80" s="201">
        <v>0</v>
      </c>
      <c r="AF80" s="201">
        <v>0</v>
      </c>
      <c r="AG80" s="201">
        <v>19.72</v>
      </c>
      <c r="AH80" s="201">
        <v>0</v>
      </c>
      <c r="AI80" s="201">
        <v>3.21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165.6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16.14</v>
      </c>
      <c r="H81" s="201">
        <v>0</v>
      </c>
      <c r="I81" s="201">
        <v>0</v>
      </c>
      <c r="J81" s="201">
        <v>20.04</v>
      </c>
      <c r="K81" s="201">
        <v>5.33</v>
      </c>
      <c r="L81" s="201">
        <v>0.35</v>
      </c>
      <c r="M81" s="201">
        <v>0</v>
      </c>
      <c r="N81" s="201">
        <v>0.96</v>
      </c>
      <c r="O81" s="201">
        <v>1.61</v>
      </c>
      <c r="P81" s="201">
        <v>2.17</v>
      </c>
      <c r="Q81" s="201">
        <v>0.18</v>
      </c>
      <c r="R81" s="201">
        <v>2.89</v>
      </c>
      <c r="S81" s="201">
        <v>0.21</v>
      </c>
      <c r="T81" s="201">
        <v>0</v>
      </c>
      <c r="U81" s="201">
        <v>7.68</v>
      </c>
      <c r="V81" s="201">
        <v>0.17</v>
      </c>
      <c r="W81" s="201">
        <v>0.35</v>
      </c>
      <c r="X81" s="201">
        <v>0.71</v>
      </c>
      <c r="Y81" s="201">
        <v>0</v>
      </c>
      <c r="Z81" s="201">
        <v>2.31</v>
      </c>
      <c r="AA81" s="201">
        <v>0.75</v>
      </c>
      <c r="AB81" s="201">
        <v>0</v>
      </c>
      <c r="AC81" s="201">
        <v>8.11</v>
      </c>
      <c r="AD81" s="201">
        <v>0</v>
      </c>
      <c r="AE81" s="201">
        <v>0</v>
      </c>
      <c r="AF81" s="201">
        <v>0</v>
      </c>
      <c r="AG81" s="201">
        <v>19.72</v>
      </c>
      <c r="AH81" s="201">
        <v>0</v>
      </c>
      <c r="AI81" s="201">
        <v>3.21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165.6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16.14</v>
      </c>
      <c r="H82" s="201">
        <v>0</v>
      </c>
      <c r="I82" s="201">
        <v>0</v>
      </c>
      <c r="J82" s="201">
        <v>20.04</v>
      </c>
      <c r="K82" s="201">
        <v>5.33</v>
      </c>
      <c r="L82" s="201">
        <v>0.35</v>
      </c>
      <c r="M82" s="201">
        <v>0</v>
      </c>
      <c r="N82" s="201">
        <v>0.96</v>
      </c>
      <c r="O82" s="201">
        <v>1.61</v>
      </c>
      <c r="P82" s="201">
        <v>2.17</v>
      </c>
      <c r="Q82" s="201">
        <v>0.18</v>
      </c>
      <c r="R82" s="201">
        <v>3.88</v>
      </c>
      <c r="S82" s="201">
        <v>0.21</v>
      </c>
      <c r="T82" s="201">
        <v>0</v>
      </c>
      <c r="U82" s="201">
        <v>7.68</v>
      </c>
      <c r="V82" s="201">
        <v>0.17</v>
      </c>
      <c r="W82" s="201">
        <v>0.35</v>
      </c>
      <c r="X82" s="201">
        <v>0.71</v>
      </c>
      <c r="Y82" s="201">
        <v>0</v>
      </c>
      <c r="Z82" s="201">
        <v>2.31</v>
      </c>
      <c r="AA82" s="201">
        <v>0.75</v>
      </c>
      <c r="AB82" s="201">
        <v>0</v>
      </c>
      <c r="AC82" s="201">
        <v>8.11</v>
      </c>
      <c r="AD82" s="201">
        <v>0</v>
      </c>
      <c r="AE82" s="201">
        <v>0</v>
      </c>
      <c r="AF82" s="201">
        <v>0</v>
      </c>
      <c r="AG82" s="201">
        <v>19.72</v>
      </c>
      <c r="AH82" s="201">
        <v>0</v>
      </c>
      <c r="AI82" s="201">
        <v>3.21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165.6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16.14</v>
      </c>
      <c r="H83" s="201">
        <v>0</v>
      </c>
      <c r="I83" s="201">
        <v>0</v>
      </c>
      <c r="J83" s="201">
        <v>20.04</v>
      </c>
      <c r="K83" s="201">
        <v>5.33</v>
      </c>
      <c r="L83" s="201">
        <v>0.35</v>
      </c>
      <c r="M83" s="201">
        <v>0</v>
      </c>
      <c r="N83" s="201">
        <v>0.96</v>
      </c>
      <c r="O83" s="201">
        <v>1.61</v>
      </c>
      <c r="P83" s="201">
        <v>2.17</v>
      </c>
      <c r="Q83" s="201">
        <v>0.18</v>
      </c>
      <c r="R83" s="201">
        <v>0.3</v>
      </c>
      <c r="S83" s="201">
        <v>0.21</v>
      </c>
      <c r="T83" s="201">
        <v>0</v>
      </c>
      <c r="U83" s="201">
        <v>7.68</v>
      </c>
      <c r="V83" s="201">
        <v>0.17</v>
      </c>
      <c r="W83" s="201">
        <v>0.35</v>
      </c>
      <c r="X83" s="201">
        <v>0.71</v>
      </c>
      <c r="Y83" s="201">
        <v>0</v>
      </c>
      <c r="Z83" s="201">
        <v>2.31</v>
      </c>
      <c r="AA83" s="201">
        <v>0.75</v>
      </c>
      <c r="AB83" s="201">
        <v>0</v>
      </c>
      <c r="AC83" s="201">
        <v>8.11</v>
      </c>
      <c r="AD83" s="201">
        <v>0</v>
      </c>
      <c r="AE83" s="201">
        <v>0</v>
      </c>
      <c r="AF83" s="201">
        <v>0</v>
      </c>
      <c r="AG83" s="201">
        <v>19.72</v>
      </c>
      <c r="AH83" s="201">
        <v>0</v>
      </c>
      <c r="AI83" s="201">
        <v>3.21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165.6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16.14</v>
      </c>
      <c r="H84" s="201">
        <v>0</v>
      </c>
      <c r="I84" s="201">
        <v>0</v>
      </c>
      <c r="J84" s="201">
        <v>20.04</v>
      </c>
      <c r="K84" s="201">
        <v>5.33</v>
      </c>
      <c r="L84" s="201">
        <v>0.35</v>
      </c>
      <c r="M84" s="201">
        <v>0</v>
      </c>
      <c r="N84" s="201">
        <v>0.96</v>
      </c>
      <c r="O84" s="201">
        <v>1.61</v>
      </c>
      <c r="P84" s="201">
        <v>2.17</v>
      </c>
      <c r="Q84" s="201">
        <v>0.18</v>
      </c>
      <c r="R84" s="201">
        <v>0.32</v>
      </c>
      <c r="S84" s="201">
        <v>0.21</v>
      </c>
      <c r="T84" s="201">
        <v>0</v>
      </c>
      <c r="U84" s="201">
        <v>7.68</v>
      </c>
      <c r="V84" s="201">
        <v>0.17</v>
      </c>
      <c r="W84" s="201">
        <v>0.35</v>
      </c>
      <c r="X84" s="201">
        <v>0.71</v>
      </c>
      <c r="Y84" s="201">
        <v>0</v>
      </c>
      <c r="Z84" s="201">
        <v>2.31</v>
      </c>
      <c r="AA84" s="201">
        <v>0.75</v>
      </c>
      <c r="AB84" s="201">
        <v>0</v>
      </c>
      <c r="AC84" s="201">
        <v>8.11</v>
      </c>
      <c r="AD84" s="201">
        <v>0</v>
      </c>
      <c r="AE84" s="201">
        <v>0</v>
      </c>
      <c r="AF84" s="201">
        <v>0</v>
      </c>
      <c r="AG84" s="201">
        <v>19.72</v>
      </c>
      <c r="AH84" s="201">
        <v>0</v>
      </c>
      <c r="AI84" s="201">
        <v>3.21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165.6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16.14</v>
      </c>
      <c r="H85" s="201">
        <v>0</v>
      </c>
      <c r="I85" s="201">
        <v>0</v>
      </c>
      <c r="J85" s="201">
        <v>20.04</v>
      </c>
      <c r="K85" s="201">
        <v>5.33</v>
      </c>
      <c r="L85" s="201">
        <v>0.35</v>
      </c>
      <c r="M85" s="201">
        <v>0</v>
      </c>
      <c r="N85" s="201">
        <v>0.96</v>
      </c>
      <c r="O85" s="201">
        <v>1.61</v>
      </c>
      <c r="P85" s="201">
        <v>2.17</v>
      </c>
      <c r="Q85" s="201">
        <v>0.18</v>
      </c>
      <c r="R85" s="201">
        <v>0.32</v>
      </c>
      <c r="S85" s="201">
        <v>0.21</v>
      </c>
      <c r="T85" s="201">
        <v>0</v>
      </c>
      <c r="U85" s="201">
        <v>7.68</v>
      </c>
      <c r="V85" s="201">
        <v>0.17</v>
      </c>
      <c r="W85" s="201">
        <v>0.35</v>
      </c>
      <c r="X85" s="201">
        <v>0.71</v>
      </c>
      <c r="Y85" s="201">
        <v>0</v>
      </c>
      <c r="Z85" s="201">
        <v>2.31</v>
      </c>
      <c r="AA85" s="201">
        <v>0.75</v>
      </c>
      <c r="AB85" s="201">
        <v>0</v>
      </c>
      <c r="AC85" s="201">
        <v>8.11</v>
      </c>
      <c r="AD85" s="201">
        <v>0</v>
      </c>
      <c r="AE85" s="201">
        <v>0</v>
      </c>
      <c r="AF85" s="201">
        <v>0</v>
      </c>
      <c r="AG85" s="201">
        <v>19.72</v>
      </c>
      <c r="AH85" s="201">
        <v>0</v>
      </c>
      <c r="AI85" s="201">
        <v>3.21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16.14</v>
      </c>
      <c r="H86" s="201">
        <v>0</v>
      </c>
      <c r="I86" s="201">
        <v>0</v>
      </c>
      <c r="J86" s="201">
        <v>20.04</v>
      </c>
      <c r="K86" s="201">
        <v>5.33</v>
      </c>
      <c r="L86" s="201">
        <v>0.35</v>
      </c>
      <c r="M86" s="201">
        <v>0</v>
      </c>
      <c r="N86" s="201">
        <v>0.96</v>
      </c>
      <c r="O86" s="201">
        <v>1.61</v>
      </c>
      <c r="P86" s="201">
        <v>2.17</v>
      </c>
      <c r="Q86" s="201">
        <v>0.18</v>
      </c>
      <c r="R86" s="201">
        <v>0.33</v>
      </c>
      <c r="S86" s="201">
        <v>0.21</v>
      </c>
      <c r="T86" s="201">
        <v>0</v>
      </c>
      <c r="U86" s="201">
        <v>7.68</v>
      </c>
      <c r="V86" s="201">
        <v>0.17</v>
      </c>
      <c r="W86" s="201">
        <v>0.35</v>
      </c>
      <c r="X86" s="201">
        <v>0.71</v>
      </c>
      <c r="Y86" s="201">
        <v>0</v>
      </c>
      <c r="Z86" s="201">
        <v>2.31</v>
      </c>
      <c r="AA86" s="201">
        <v>0.75</v>
      </c>
      <c r="AB86" s="201">
        <v>0</v>
      </c>
      <c r="AC86" s="201">
        <v>8.11</v>
      </c>
      <c r="AD86" s="201">
        <v>0</v>
      </c>
      <c r="AE86" s="201">
        <v>0</v>
      </c>
      <c r="AF86" s="201">
        <v>0</v>
      </c>
      <c r="AG86" s="201">
        <v>19.72</v>
      </c>
      <c r="AH86" s="201">
        <v>0</v>
      </c>
      <c r="AI86" s="201">
        <v>3.21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16.14</v>
      </c>
      <c r="H87" s="201">
        <v>0</v>
      </c>
      <c r="I87" s="201">
        <v>0</v>
      </c>
      <c r="J87" s="201">
        <v>20.04</v>
      </c>
      <c r="K87" s="201">
        <v>5.33</v>
      </c>
      <c r="L87" s="201">
        <v>0.35</v>
      </c>
      <c r="M87" s="201">
        <v>0</v>
      </c>
      <c r="N87" s="201">
        <v>0.96</v>
      </c>
      <c r="O87" s="201">
        <v>1.61</v>
      </c>
      <c r="P87" s="201">
        <v>2.17</v>
      </c>
      <c r="Q87" s="201">
        <v>0.18</v>
      </c>
      <c r="R87" s="201">
        <v>0.33</v>
      </c>
      <c r="S87" s="201">
        <v>0.21</v>
      </c>
      <c r="T87" s="201">
        <v>0</v>
      </c>
      <c r="U87" s="201">
        <v>7.68</v>
      </c>
      <c r="V87" s="201">
        <v>0.17</v>
      </c>
      <c r="W87" s="201">
        <v>0.35</v>
      </c>
      <c r="X87" s="201">
        <v>0.71</v>
      </c>
      <c r="Y87" s="201">
        <v>0</v>
      </c>
      <c r="Z87" s="201">
        <v>2.31</v>
      </c>
      <c r="AA87" s="201">
        <v>0.75</v>
      </c>
      <c r="AB87" s="201">
        <v>0</v>
      </c>
      <c r="AC87" s="201">
        <v>8.11</v>
      </c>
      <c r="AD87" s="201">
        <v>0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165.6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16.14</v>
      </c>
      <c r="H88" s="201">
        <v>0</v>
      </c>
      <c r="I88" s="201">
        <v>0</v>
      </c>
      <c r="J88" s="201">
        <v>20.04</v>
      </c>
      <c r="K88" s="201">
        <v>5.33</v>
      </c>
      <c r="L88" s="201">
        <v>0.35</v>
      </c>
      <c r="M88" s="201">
        <v>0</v>
      </c>
      <c r="N88" s="201">
        <v>0.96</v>
      </c>
      <c r="O88" s="201">
        <v>1.61</v>
      </c>
      <c r="P88" s="201">
        <v>2.17</v>
      </c>
      <c r="Q88" s="201">
        <v>0.18</v>
      </c>
      <c r="R88" s="201">
        <v>0.33</v>
      </c>
      <c r="S88" s="201">
        <v>0.21</v>
      </c>
      <c r="T88" s="201">
        <v>0</v>
      </c>
      <c r="U88" s="201">
        <v>7.68</v>
      </c>
      <c r="V88" s="201">
        <v>0.17</v>
      </c>
      <c r="W88" s="201">
        <v>0.35</v>
      </c>
      <c r="X88" s="201">
        <v>0.71</v>
      </c>
      <c r="Y88" s="201">
        <v>0</v>
      </c>
      <c r="Z88" s="201">
        <v>2.31</v>
      </c>
      <c r="AA88" s="201">
        <v>0.75</v>
      </c>
      <c r="AB88" s="201">
        <v>0</v>
      </c>
      <c r="AC88" s="201">
        <v>8.11</v>
      </c>
      <c r="AD88" s="201">
        <v>0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16.14</v>
      </c>
      <c r="H89" s="201">
        <v>0</v>
      </c>
      <c r="I89" s="201">
        <v>0</v>
      </c>
      <c r="J89" s="201">
        <v>20.04</v>
      </c>
      <c r="K89" s="201">
        <v>5.33</v>
      </c>
      <c r="L89" s="201">
        <v>0.35</v>
      </c>
      <c r="M89" s="201">
        <v>0</v>
      </c>
      <c r="N89" s="201">
        <v>0.96</v>
      </c>
      <c r="O89" s="201">
        <v>1.61</v>
      </c>
      <c r="P89" s="201">
        <v>2.17</v>
      </c>
      <c r="Q89" s="201">
        <v>0.18</v>
      </c>
      <c r="R89" s="201">
        <v>0.33</v>
      </c>
      <c r="S89" s="201">
        <v>0.21</v>
      </c>
      <c r="T89" s="201">
        <v>0</v>
      </c>
      <c r="U89" s="201">
        <v>7.68</v>
      </c>
      <c r="V89" s="201">
        <v>0.17</v>
      </c>
      <c r="W89" s="201">
        <v>0.35</v>
      </c>
      <c r="X89" s="201">
        <v>0.71</v>
      </c>
      <c r="Y89" s="201">
        <v>0</v>
      </c>
      <c r="Z89" s="201">
        <v>2.31</v>
      </c>
      <c r="AA89" s="201">
        <v>0.75</v>
      </c>
      <c r="AB89" s="201">
        <v>0</v>
      </c>
      <c r="AC89" s="201">
        <v>8.11</v>
      </c>
      <c r="AD89" s="201">
        <v>0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16.14</v>
      </c>
      <c r="H90" s="201">
        <v>0</v>
      </c>
      <c r="I90" s="201">
        <v>0</v>
      </c>
      <c r="J90" s="201">
        <v>20.04</v>
      </c>
      <c r="K90" s="201">
        <v>5.33</v>
      </c>
      <c r="L90" s="201">
        <v>0.35</v>
      </c>
      <c r="M90" s="201">
        <v>0</v>
      </c>
      <c r="N90" s="201">
        <v>0.96</v>
      </c>
      <c r="O90" s="201">
        <v>1.61</v>
      </c>
      <c r="P90" s="201">
        <v>2.17</v>
      </c>
      <c r="Q90" s="201">
        <v>0.18</v>
      </c>
      <c r="R90" s="201">
        <v>0.33</v>
      </c>
      <c r="S90" s="201">
        <v>0.21</v>
      </c>
      <c r="T90" s="201">
        <v>0</v>
      </c>
      <c r="U90" s="201">
        <v>7.68</v>
      </c>
      <c r="V90" s="201">
        <v>0.17</v>
      </c>
      <c r="W90" s="201">
        <v>0.35</v>
      </c>
      <c r="X90" s="201">
        <v>0.71</v>
      </c>
      <c r="Y90" s="201">
        <v>0</v>
      </c>
      <c r="Z90" s="201">
        <v>2.31</v>
      </c>
      <c r="AA90" s="201">
        <v>0.75</v>
      </c>
      <c r="AB90" s="201">
        <v>0</v>
      </c>
      <c r="AC90" s="201">
        <v>8.11</v>
      </c>
      <c r="AD90" s="201">
        <v>0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16.14</v>
      </c>
      <c r="H91" s="201">
        <v>0</v>
      </c>
      <c r="I91" s="201">
        <v>0</v>
      </c>
      <c r="J91" s="201">
        <v>20.32</v>
      </c>
      <c r="K91" s="201">
        <v>5.33</v>
      </c>
      <c r="L91" s="201">
        <v>0.35</v>
      </c>
      <c r="M91" s="201">
        <v>0</v>
      </c>
      <c r="N91" s="201">
        <v>0.96</v>
      </c>
      <c r="O91" s="201">
        <v>1.61</v>
      </c>
      <c r="P91" s="201">
        <v>2.17</v>
      </c>
      <c r="Q91" s="201">
        <v>0.18</v>
      </c>
      <c r="R91" s="201">
        <v>0.33</v>
      </c>
      <c r="S91" s="201">
        <v>0.21</v>
      </c>
      <c r="T91" s="201">
        <v>0</v>
      </c>
      <c r="U91" s="201">
        <v>7.68</v>
      </c>
      <c r="V91" s="201">
        <v>0.17</v>
      </c>
      <c r="W91" s="201">
        <v>0.35</v>
      </c>
      <c r="X91" s="201">
        <v>0.71</v>
      </c>
      <c r="Y91" s="201">
        <v>0</v>
      </c>
      <c r="Z91" s="201">
        <v>2.31</v>
      </c>
      <c r="AA91" s="201">
        <v>0.75</v>
      </c>
      <c r="AB91" s="201">
        <v>0</v>
      </c>
      <c r="AC91" s="201">
        <v>8.11</v>
      </c>
      <c r="AD91" s="201">
        <v>0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16.14</v>
      </c>
      <c r="H92" s="201">
        <v>0</v>
      </c>
      <c r="I92" s="201">
        <v>0</v>
      </c>
      <c r="J92" s="201">
        <v>20.32</v>
      </c>
      <c r="K92" s="201">
        <v>5.33</v>
      </c>
      <c r="L92" s="201">
        <v>0.35</v>
      </c>
      <c r="M92" s="201">
        <v>0</v>
      </c>
      <c r="N92" s="201">
        <v>0.96</v>
      </c>
      <c r="O92" s="201">
        <v>1.61</v>
      </c>
      <c r="P92" s="201">
        <v>2.17</v>
      </c>
      <c r="Q92" s="201">
        <v>0.18</v>
      </c>
      <c r="R92" s="201">
        <v>0.33</v>
      </c>
      <c r="S92" s="201">
        <v>0.21</v>
      </c>
      <c r="T92" s="201">
        <v>0</v>
      </c>
      <c r="U92" s="201">
        <v>7.68</v>
      </c>
      <c r="V92" s="201">
        <v>0.17</v>
      </c>
      <c r="W92" s="201">
        <v>0.35</v>
      </c>
      <c r="X92" s="201">
        <v>0.71</v>
      </c>
      <c r="Y92" s="201">
        <v>0</v>
      </c>
      <c r="Z92" s="201">
        <v>2.31</v>
      </c>
      <c r="AA92" s="201">
        <v>0.75</v>
      </c>
      <c r="AB92" s="201">
        <v>0</v>
      </c>
      <c r="AC92" s="201">
        <v>8.11</v>
      </c>
      <c r="AD92" s="201">
        <v>0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16.14</v>
      </c>
      <c r="H93" s="201">
        <v>0</v>
      </c>
      <c r="I93" s="201">
        <v>0</v>
      </c>
      <c r="J93" s="201">
        <v>20.32</v>
      </c>
      <c r="K93" s="201">
        <v>5.33</v>
      </c>
      <c r="L93" s="201">
        <v>0.35</v>
      </c>
      <c r="M93" s="201">
        <v>0</v>
      </c>
      <c r="N93" s="201">
        <v>0.96</v>
      </c>
      <c r="O93" s="201">
        <v>1.61</v>
      </c>
      <c r="P93" s="201">
        <v>2.17</v>
      </c>
      <c r="Q93" s="201">
        <v>0.18</v>
      </c>
      <c r="R93" s="201">
        <v>0.33</v>
      </c>
      <c r="S93" s="201">
        <v>0.21</v>
      </c>
      <c r="T93" s="201">
        <v>0</v>
      </c>
      <c r="U93" s="201">
        <v>7.68</v>
      </c>
      <c r="V93" s="201">
        <v>0.17</v>
      </c>
      <c r="W93" s="201">
        <v>0.35</v>
      </c>
      <c r="X93" s="201">
        <v>0.71</v>
      </c>
      <c r="Y93" s="201">
        <v>0</v>
      </c>
      <c r="Z93" s="201">
        <v>2.31</v>
      </c>
      <c r="AA93" s="201">
        <v>0.75</v>
      </c>
      <c r="AB93" s="201">
        <v>0</v>
      </c>
      <c r="AC93" s="201">
        <v>8.11</v>
      </c>
      <c r="AD93" s="201">
        <v>0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16.14</v>
      </c>
      <c r="H94" s="201">
        <v>0</v>
      </c>
      <c r="I94" s="201">
        <v>0</v>
      </c>
      <c r="J94" s="201">
        <v>20.32</v>
      </c>
      <c r="K94" s="201">
        <v>5.33</v>
      </c>
      <c r="L94" s="201">
        <v>0.35</v>
      </c>
      <c r="M94" s="201">
        <v>0</v>
      </c>
      <c r="N94" s="201">
        <v>0.96</v>
      </c>
      <c r="O94" s="201">
        <v>1.61</v>
      </c>
      <c r="P94" s="201">
        <v>2.17</v>
      </c>
      <c r="Q94" s="201">
        <v>0.18</v>
      </c>
      <c r="R94" s="201">
        <v>0.33</v>
      </c>
      <c r="S94" s="201">
        <v>0.21</v>
      </c>
      <c r="T94" s="201">
        <v>0</v>
      </c>
      <c r="U94" s="201">
        <v>7.68</v>
      </c>
      <c r="V94" s="201">
        <v>0.17</v>
      </c>
      <c r="W94" s="201">
        <v>0.35</v>
      </c>
      <c r="X94" s="201">
        <v>0.71</v>
      </c>
      <c r="Y94" s="201">
        <v>0</v>
      </c>
      <c r="Z94" s="201">
        <v>2.31</v>
      </c>
      <c r="AA94" s="201">
        <v>0.75</v>
      </c>
      <c r="AB94" s="201">
        <v>0</v>
      </c>
      <c r="AC94" s="201">
        <v>7.73</v>
      </c>
      <c r="AD94" s="201">
        <v>0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16.14</v>
      </c>
      <c r="H95" s="201">
        <v>0</v>
      </c>
      <c r="I95" s="201">
        <v>0</v>
      </c>
      <c r="J95" s="201">
        <v>20.32</v>
      </c>
      <c r="K95" s="201">
        <v>5.33</v>
      </c>
      <c r="L95" s="201">
        <v>0.35</v>
      </c>
      <c r="M95" s="201">
        <v>0</v>
      </c>
      <c r="N95" s="201">
        <v>0.96</v>
      </c>
      <c r="O95" s="201">
        <v>1.61</v>
      </c>
      <c r="P95" s="201">
        <v>2.17</v>
      </c>
      <c r="Q95" s="201">
        <v>0.18</v>
      </c>
      <c r="R95" s="201">
        <v>0.33</v>
      </c>
      <c r="S95" s="201">
        <v>0.21</v>
      </c>
      <c r="T95" s="201">
        <v>0</v>
      </c>
      <c r="U95" s="201">
        <v>7.68</v>
      </c>
      <c r="V95" s="201">
        <v>0.17</v>
      </c>
      <c r="W95" s="201">
        <v>0.35</v>
      </c>
      <c r="X95" s="201">
        <v>0.71</v>
      </c>
      <c r="Y95" s="201">
        <v>0</v>
      </c>
      <c r="Z95" s="201">
        <v>2.31</v>
      </c>
      <c r="AA95" s="201">
        <v>0.75</v>
      </c>
      <c r="AB95" s="201">
        <v>0</v>
      </c>
      <c r="AC95" s="201">
        <v>7.73</v>
      </c>
      <c r="AD95" s="201">
        <v>0</v>
      </c>
      <c r="AE95" s="201">
        <v>0</v>
      </c>
      <c r="AF95" s="201">
        <v>0</v>
      </c>
      <c r="AG95" s="201">
        <v>18.62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16.14</v>
      </c>
      <c r="H96" s="201">
        <v>0</v>
      </c>
      <c r="I96" s="201">
        <v>0</v>
      </c>
      <c r="J96" s="201">
        <v>20.32</v>
      </c>
      <c r="K96" s="201">
        <v>5.33</v>
      </c>
      <c r="L96" s="201">
        <v>0.35</v>
      </c>
      <c r="M96" s="201">
        <v>0</v>
      </c>
      <c r="N96" s="201">
        <v>0.96</v>
      </c>
      <c r="O96" s="201">
        <v>1.61</v>
      </c>
      <c r="P96" s="201">
        <v>2.17</v>
      </c>
      <c r="Q96" s="201">
        <v>0.18</v>
      </c>
      <c r="R96" s="201">
        <v>0.33</v>
      </c>
      <c r="S96" s="201">
        <v>0.21</v>
      </c>
      <c r="T96" s="201">
        <v>0</v>
      </c>
      <c r="U96" s="201">
        <v>7.68</v>
      </c>
      <c r="V96" s="201">
        <v>0.17</v>
      </c>
      <c r="W96" s="201">
        <v>0.35</v>
      </c>
      <c r="X96" s="201">
        <v>0.71</v>
      </c>
      <c r="Y96" s="201">
        <v>0</v>
      </c>
      <c r="Z96" s="201">
        <v>2.31</v>
      </c>
      <c r="AA96" s="201">
        <v>0.75</v>
      </c>
      <c r="AB96" s="201">
        <v>0</v>
      </c>
      <c r="AC96" s="201">
        <v>7.73</v>
      </c>
      <c r="AD96" s="201">
        <v>0</v>
      </c>
      <c r="AE96" s="201">
        <v>0</v>
      </c>
      <c r="AF96" s="201">
        <v>0</v>
      </c>
      <c r="AG96" s="201">
        <v>18.62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16.14</v>
      </c>
      <c r="H97" s="201">
        <v>0</v>
      </c>
      <c r="I97" s="201">
        <v>0</v>
      </c>
      <c r="J97" s="201">
        <v>20.32</v>
      </c>
      <c r="K97" s="201">
        <v>5.33</v>
      </c>
      <c r="L97" s="201">
        <v>0.35</v>
      </c>
      <c r="M97" s="201">
        <v>0</v>
      </c>
      <c r="N97" s="201">
        <v>0.96</v>
      </c>
      <c r="O97" s="201">
        <v>1.61</v>
      </c>
      <c r="P97" s="201">
        <v>2.17</v>
      </c>
      <c r="Q97" s="201">
        <v>0.18</v>
      </c>
      <c r="R97" s="201">
        <v>0.33</v>
      </c>
      <c r="S97" s="201">
        <v>0.21</v>
      </c>
      <c r="T97" s="201">
        <v>0</v>
      </c>
      <c r="U97" s="201">
        <v>7.68</v>
      </c>
      <c r="V97" s="201">
        <v>0.17</v>
      </c>
      <c r="W97" s="201">
        <v>0.35</v>
      </c>
      <c r="X97" s="201">
        <v>0.71</v>
      </c>
      <c r="Y97" s="201">
        <v>0</v>
      </c>
      <c r="Z97" s="201">
        <v>2.31</v>
      </c>
      <c r="AA97" s="201">
        <v>0.75</v>
      </c>
      <c r="AB97" s="201">
        <v>0</v>
      </c>
      <c r="AC97" s="201">
        <v>7.73</v>
      </c>
      <c r="AD97" s="201">
        <v>0</v>
      </c>
      <c r="AE97" s="201">
        <v>0</v>
      </c>
      <c r="AF97" s="201">
        <v>0</v>
      </c>
      <c r="AG97" s="201">
        <v>18.62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16.14</v>
      </c>
      <c r="H98" s="201">
        <v>0</v>
      </c>
      <c r="I98" s="201">
        <v>0</v>
      </c>
      <c r="J98" s="201">
        <v>20.32</v>
      </c>
      <c r="K98" s="201">
        <v>5.33</v>
      </c>
      <c r="L98" s="201">
        <v>0.35</v>
      </c>
      <c r="M98" s="201">
        <v>0</v>
      </c>
      <c r="N98" s="201">
        <v>0.96</v>
      </c>
      <c r="O98" s="201">
        <v>1.61</v>
      </c>
      <c r="P98" s="201">
        <v>2.17</v>
      </c>
      <c r="Q98" s="201">
        <v>0.18</v>
      </c>
      <c r="R98" s="201">
        <v>0.33</v>
      </c>
      <c r="S98" s="201">
        <v>0.21</v>
      </c>
      <c r="T98" s="201">
        <v>0</v>
      </c>
      <c r="U98" s="201">
        <v>7.68</v>
      </c>
      <c r="V98" s="201">
        <v>0.17</v>
      </c>
      <c r="W98" s="201">
        <v>0.35</v>
      </c>
      <c r="X98" s="201">
        <v>0.71</v>
      </c>
      <c r="Y98" s="201">
        <v>0</v>
      </c>
      <c r="Z98" s="201">
        <v>2.31</v>
      </c>
      <c r="AA98" s="201">
        <v>0.75</v>
      </c>
      <c r="AB98" s="201">
        <v>0</v>
      </c>
      <c r="AC98" s="201">
        <v>7.73</v>
      </c>
      <c r="AD98" s="201">
        <v>0</v>
      </c>
      <c r="AE98" s="201">
        <v>0</v>
      </c>
      <c r="AF98" s="201">
        <v>0</v>
      </c>
      <c r="AG98" s="201">
        <v>18.62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0.23754000000000017</v>
      </c>
      <c r="E99">
        <f t="shared" si="0"/>
        <v>0</v>
      </c>
      <c r="F99">
        <f t="shared" si="0"/>
        <v>0</v>
      </c>
      <c r="G99">
        <f t="shared" si="0"/>
        <v>0.39465750000000066</v>
      </c>
      <c r="H99">
        <f t="shared" si="0"/>
        <v>0</v>
      </c>
      <c r="I99">
        <f t="shared" si="0"/>
        <v>0</v>
      </c>
      <c r="J99">
        <f t="shared" si="0"/>
        <v>0.49787999999999932</v>
      </c>
      <c r="K99">
        <f t="shared" si="0"/>
        <v>1.3689824999999984</v>
      </c>
      <c r="L99">
        <f t="shared" si="0"/>
        <v>9.1000000000000039E-2</v>
      </c>
      <c r="M99">
        <f t="shared" si="0"/>
        <v>0</v>
      </c>
      <c r="N99">
        <f t="shared" si="0"/>
        <v>2.3154999999999967E-2</v>
      </c>
      <c r="O99">
        <f t="shared" si="0"/>
        <v>3.8997500000000053E-2</v>
      </c>
      <c r="P99">
        <f t="shared" si="0"/>
        <v>5.6987499999999996E-2</v>
      </c>
      <c r="Q99">
        <f t="shared" si="0"/>
        <v>3.9030000000000023E-2</v>
      </c>
      <c r="R99">
        <f t="shared" si="0"/>
        <v>4.1110000000000001E-2</v>
      </c>
      <c r="S99">
        <f t="shared" si="0"/>
        <v>4.2062500000000065E-2</v>
      </c>
      <c r="T99">
        <f t="shared" si="0"/>
        <v>0</v>
      </c>
      <c r="U99">
        <f t="shared" si="0"/>
        <v>0.20912749999999963</v>
      </c>
      <c r="V99">
        <f t="shared" si="0"/>
        <v>7.4275000000000122E-3</v>
      </c>
      <c r="W99">
        <f t="shared" si="0"/>
        <v>1.7294999999999998E-2</v>
      </c>
      <c r="X99">
        <f t="shared" si="0"/>
        <v>3.7787500000000036E-2</v>
      </c>
      <c r="Y99">
        <f t="shared" si="0"/>
        <v>0</v>
      </c>
      <c r="Z99">
        <f t="shared" si="0"/>
        <v>0.15198999999999951</v>
      </c>
      <c r="AA99">
        <f t="shared" si="0"/>
        <v>0.12859500000000004</v>
      </c>
      <c r="AB99">
        <f t="shared" si="0"/>
        <v>0</v>
      </c>
      <c r="AC99">
        <f t="shared" si="0"/>
        <v>0.19416500000000028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0.46520500000000009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0.19990000000000038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7.33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7.33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7.33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7.33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7.33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7.33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7.33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7.17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7.17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7.17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7.17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7.17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7.17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7.17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7.17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7.17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7.17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7.33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7.33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7.33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7.17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7.17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7.17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7.17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7.17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7.17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7.17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7.17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7.17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7.36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7.36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7.49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7.49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7.49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7.49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7.49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7.49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7.49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7.49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7.49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7.49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7.49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7.49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7.49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7.49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7.49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7.49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7.49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7.49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7.49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7.49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7.49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7.49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7.49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7.49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7.49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7.49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7.49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7.49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7.49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7.49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7.49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7.36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7.36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7.36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7.36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7.02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7.02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7.02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7.02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0.17616750000000012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4.9000000000000004</v>
      </c>
      <c r="E3" s="201">
        <v>0</v>
      </c>
      <c r="F3" s="201">
        <v>0</v>
      </c>
      <c r="G3" s="201">
        <v>7.83</v>
      </c>
      <c r="H3" s="201">
        <v>0</v>
      </c>
      <c r="I3" s="201">
        <v>0</v>
      </c>
      <c r="J3" s="201">
        <v>10.09</v>
      </c>
      <c r="K3" s="201">
        <v>0.09</v>
      </c>
      <c r="L3" s="201">
        <v>0</v>
      </c>
      <c r="M3" s="201">
        <v>0.03</v>
      </c>
      <c r="N3" s="201">
        <v>0.09</v>
      </c>
      <c r="O3" s="201">
        <v>0.1</v>
      </c>
      <c r="P3" s="201">
        <v>0.15</v>
      </c>
      <c r="Q3" s="201">
        <v>0</v>
      </c>
      <c r="R3" s="201">
        <v>0.02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1.44</v>
      </c>
      <c r="AD3" s="201">
        <v>0</v>
      </c>
      <c r="AE3" s="201">
        <v>0</v>
      </c>
      <c r="AF3" s="201">
        <v>0</v>
      </c>
      <c r="AG3" s="201">
        <v>36.299999999999997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0.09</v>
      </c>
      <c r="L4" s="201">
        <v>1</v>
      </c>
      <c r="M4" s="201">
        <v>0</v>
      </c>
      <c r="N4" s="201">
        <v>0.09</v>
      </c>
      <c r="O4" s="201">
        <v>0.1</v>
      </c>
      <c r="P4" s="201">
        <v>0.15</v>
      </c>
      <c r="Q4" s="201">
        <v>0</v>
      </c>
      <c r="R4" s="201">
        <v>0.02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1.44</v>
      </c>
      <c r="AD4" s="201">
        <v>0</v>
      </c>
      <c r="AE4" s="201">
        <v>0</v>
      </c>
      <c r="AF4" s="201">
        <v>0</v>
      </c>
      <c r="AG4" s="201">
        <v>36.299999999999997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0.08</v>
      </c>
      <c r="L5" s="201">
        <v>1</v>
      </c>
      <c r="M5" s="201">
        <v>0</v>
      </c>
      <c r="N5" s="201">
        <v>0.09</v>
      </c>
      <c r="O5" s="201">
        <v>0.1</v>
      </c>
      <c r="P5" s="201">
        <v>0.15</v>
      </c>
      <c r="Q5" s="201">
        <v>0</v>
      </c>
      <c r="R5" s="201">
        <v>0.02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1.44</v>
      </c>
      <c r="AD5" s="201">
        <v>0</v>
      </c>
      <c r="AE5" s="201">
        <v>0</v>
      </c>
      <c r="AF5" s="201">
        <v>0</v>
      </c>
      <c r="AG5" s="201">
        <v>36.299999999999997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0.09</v>
      </c>
      <c r="L6" s="201">
        <v>1</v>
      </c>
      <c r="M6" s="201">
        <v>0</v>
      </c>
      <c r="N6" s="201">
        <v>0.09</v>
      </c>
      <c r="O6" s="201">
        <v>0.1</v>
      </c>
      <c r="P6" s="201">
        <v>0.15</v>
      </c>
      <c r="Q6" s="201">
        <v>0</v>
      </c>
      <c r="R6" s="201">
        <v>0.02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1.44</v>
      </c>
      <c r="AD6" s="201">
        <v>0</v>
      </c>
      <c r="AE6" s="201">
        <v>0</v>
      </c>
      <c r="AF6" s="201">
        <v>0</v>
      </c>
      <c r="AG6" s="201">
        <v>36.299999999999997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0.09</v>
      </c>
      <c r="L7" s="201">
        <v>1</v>
      </c>
      <c r="M7" s="201">
        <v>0</v>
      </c>
      <c r="N7" s="201">
        <v>0.09</v>
      </c>
      <c r="O7" s="201">
        <v>0.1</v>
      </c>
      <c r="P7" s="201">
        <v>0.15</v>
      </c>
      <c r="Q7" s="201">
        <v>0</v>
      </c>
      <c r="R7" s="201">
        <v>0.02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1.44</v>
      </c>
      <c r="AD7" s="201">
        <v>0</v>
      </c>
      <c r="AE7" s="201">
        <v>0</v>
      </c>
      <c r="AF7" s="201">
        <v>0</v>
      </c>
      <c r="AG7" s="201">
        <v>36.299999999999997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1</v>
      </c>
      <c r="M8" s="201">
        <v>0</v>
      </c>
      <c r="N8" s="201">
        <v>0.09</v>
      </c>
      <c r="O8" s="201">
        <v>0.1</v>
      </c>
      <c r="P8" s="201">
        <v>0.15</v>
      </c>
      <c r="Q8" s="201">
        <v>0</v>
      </c>
      <c r="R8" s="201">
        <v>0.02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1.44</v>
      </c>
      <c r="AD8" s="201">
        <v>0</v>
      </c>
      <c r="AE8" s="201">
        <v>0</v>
      </c>
      <c r="AF8" s="201">
        <v>0</v>
      </c>
      <c r="AG8" s="201">
        <v>36.299999999999997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0.09</v>
      </c>
      <c r="L9" s="201">
        <v>1</v>
      </c>
      <c r="M9" s="201">
        <v>0</v>
      </c>
      <c r="N9" s="201">
        <v>0.09</v>
      </c>
      <c r="O9" s="201">
        <v>0.1</v>
      </c>
      <c r="P9" s="201">
        <v>0.15</v>
      </c>
      <c r="Q9" s="201">
        <v>0</v>
      </c>
      <c r="R9" s="201">
        <v>0.02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1.44</v>
      </c>
      <c r="AD9" s="201">
        <v>0</v>
      </c>
      <c r="AE9" s="201">
        <v>0</v>
      </c>
      <c r="AF9" s="201">
        <v>0</v>
      </c>
      <c r="AG9" s="201">
        <v>36.299999999999997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0.09</v>
      </c>
      <c r="L10" s="201">
        <v>1</v>
      </c>
      <c r="M10" s="201">
        <v>0</v>
      </c>
      <c r="N10" s="201">
        <v>0.09</v>
      </c>
      <c r="O10" s="201">
        <v>0.1</v>
      </c>
      <c r="P10" s="201">
        <v>0.15</v>
      </c>
      <c r="Q10" s="201">
        <v>0</v>
      </c>
      <c r="R10" s="201">
        <v>0.02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1.44</v>
      </c>
      <c r="AD10" s="201">
        <v>0</v>
      </c>
      <c r="AE10" s="201">
        <v>0</v>
      </c>
      <c r="AF10" s="201">
        <v>0</v>
      </c>
      <c r="AG10" s="201">
        <v>36.299999999999997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0.09</v>
      </c>
      <c r="L11" s="201">
        <v>0</v>
      </c>
      <c r="M11" s="201">
        <v>0</v>
      </c>
      <c r="N11" s="201">
        <v>0.09</v>
      </c>
      <c r="O11" s="201">
        <v>0.1</v>
      </c>
      <c r="P11" s="201">
        <v>0.44</v>
      </c>
      <c r="Q11" s="201">
        <v>0</v>
      </c>
      <c r="R11" s="201">
        <v>0.02</v>
      </c>
      <c r="S11" s="201">
        <v>0.02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1.44</v>
      </c>
      <c r="AD11" s="201">
        <v>0</v>
      </c>
      <c r="AE11" s="201">
        <v>0</v>
      </c>
      <c r="AF11" s="201">
        <v>0</v>
      </c>
      <c r="AG11" s="201">
        <v>36.299999999999997</v>
      </c>
      <c r="AH11" s="201">
        <v>0</v>
      </c>
      <c r="AI11" s="201">
        <v>6.01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1</v>
      </c>
      <c r="M12" s="201">
        <v>0</v>
      </c>
      <c r="N12" s="201">
        <v>0.09</v>
      </c>
      <c r="O12" s="201">
        <v>0.1</v>
      </c>
      <c r="P12" s="201">
        <v>0.44</v>
      </c>
      <c r="Q12" s="201">
        <v>0</v>
      </c>
      <c r="R12" s="201">
        <v>0.02</v>
      </c>
      <c r="S12" s="201">
        <v>0.02</v>
      </c>
      <c r="T12" s="201">
        <v>0.03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1.44</v>
      </c>
      <c r="AD12" s="201">
        <v>0</v>
      </c>
      <c r="AE12" s="201">
        <v>0</v>
      </c>
      <c r="AF12" s="201">
        <v>0</v>
      </c>
      <c r="AG12" s="201">
        <v>36.299999999999997</v>
      </c>
      <c r="AH12" s="201">
        <v>0</v>
      </c>
      <c r="AI12" s="201">
        <v>6.01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1</v>
      </c>
      <c r="M13" s="201">
        <v>0</v>
      </c>
      <c r="N13" s="201">
        <v>0.09</v>
      </c>
      <c r="O13" s="201">
        <v>0.1</v>
      </c>
      <c r="P13" s="201">
        <v>0.5</v>
      </c>
      <c r="Q13" s="201">
        <v>0</v>
      </c>
      <c r="R13" s="201">
        <v>0.02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1.44</v>
      </c>
      <c r="AD13" s="201">
        <v>0</v>
      </c>
      <c r="AE13" s="201">
        <v>0</v>
      </c>
      <c r="AF13" s="201">
        <v>0</v>
      </c>
      <c r="AG13" s="201">
        <v>36.299999999999997</v>
      </c>
      <c r="AH13" s="201">
        <v>0</v>
      </c>
      <c r="AI13" s="201">
        <v>6.01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0.41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1</v>
      </c>
      <c r="M14" s="201">
        <v>0</v>
      </c>
      <c r="N14" s="201">
        <v>0.09</v>
      </c>
      <c r="O14" s="201">
        <v>0.1</v>
      </c>
      <c r="P14" s="201">
        <v>0.5</v>
      </c>
      <c r="Q14" s="201">
        <v>0</v>
      </c>
      <c r="R14" s="201">
        <v>0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1.44</v>
      </c>
      <c r="AD14" s="201">
        <v>0</v>
      </c>
      <c r="AE14" s="201">
        <v>0</v>
      </c>
      <c r="AF14" s="201">
        <v>0</v>
      </c>
      <c r="AG14" s="201">
        <v>36.299999999999997</v>
      </c>
      <c r="AH14" s="201">
        <v>0</v>
      </c>
      <c r="AI14" s="201">
        <v>6.01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0.41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1</v>
      </c>
      <c r="M15" s="201">
        <v>0.04</v>
      </c>
      <c r="N15" s="201">
        <v>0.09</v>
      </c>
      <c r="O15" s="201">
        <v>0.1</v>
      </c>
      <c r="P15" s="201">
        <v>0.56000000000000005</v>
      </c>
      <c r="Q15" s="201">
        <v>0</v>
      </c>
      <c r="R15" s="201">
        <v>0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1.44</v>
      </c>
      <c r="AD15" s="201">
        <v>0</v>
      </c>
      <c r="AE15" s="201">
        <v>0</v>
      </c>
      <c r="AF15" s="201">
        <v>0</v>
      </c>
      <c r="AG15" s="201">
        <v>36.299999999999997</v>
      </c>
      <c r="AH15" s="201">
        <v>0</v>
      </c>
      <c r="AI15" s="201">
        <v>6.01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4.87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0.09</v>
      </c>
      <c r="L16" s="201">
        <v>1</v>
      </c>
      <c r="M16" s="201">
        <v>0.04</v>
      </c>
      <c r="N16" s="201">
        <v>0.09</v>
      </c>
      <c r="O16" s="201">
        <v>0.1</v>
      </c>
      <c r="P16" s="201">
        <v>0.56000000000000005</v>
      </c>
      <c r="Q16" s="201">
        <v>0</v>
      </c>
      <c r="R16" s="201">
        <v>0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1.44</v>
      </c>
      <c r="AD16" s="201">
        <v>0</v>
      </c>
      <c r="AE16" s="201">
        <v>0</v>
      </c>
      <c r="AF16" s="201">
        <v>0</v>
      </c>
      <c r="AG16" s="201">
        <v>36.299999999999997</v>
      </c>
      <c r="AH16" s="201">
        <v>0</v>
      </c>
      <c r="AI16" s="201">
        <v>6.01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4.87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1</v>
      </c>
      <c r="M17" s="201">
        <v>0.04</v>
      </c>
      <c r="N17" s="201">
        <v>0.09</v>
      </c>
      <c r="O17" s="201">
        <v>0.1</v>
      </c>
      <c r="P17" s="201">
        <v>0.19</v>
      </c>
      <c r="Q17" s="201">
        <v>0</v>
      </c>
      <c r="R17" s="201">
        <v>0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1.44</v>
      </c>
      <c r="AD17" s="201">
        <v>0</v>
      </c>
      <c r="AE17" s="201">
        <v>0</v>
      </c>
      <c r="AF17" s="201">
        <v>0</v>
      </c>
      <c r="AG17" s="201">
        <v>36.299999999999997</v>
      </c>
      <c r="AH17" s="201">
        <v>0</v>
      </c>
      <c r="AI17" s="201">
        <v>6.01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4.87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1</v>
      </c>
      <c r="M18" s="201">
        <v>0.04</v>
      </c>
      <c r="N18" s="201">
        <v>0.09</v>
      </c>
      <c r="O18" s="201">
        <v>0.1</v>
      </c>
      <c r="P18" s="201">
        <v>0.17</v>
      </c>
      <c r="Q18" s="201">
        <v>0</v>
      </c>
      <c r="R18" s="201">
        <v>0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1.44</v>
      </c>
      <c r="AD18" s="201">
        <v>0</v>
      </c>
      <c r="AE18" s="201">
        <v>0</v>
      </c>
      <c r="AF18" s="201">
        <v>0</v>
      </c>
      <c r="AG18" s="201">
        <v>36.299999999999997</v>
      </c>
      <c r="AH18" s="201">
        <v>0</v>
      </c>
      <c r="AI18" s="201">
        <v>6.01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4.87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1</v>
      </c>
      <c r="M19" s="201">
        <v>0.04</v>
      </c>
      <c r="N19" s="201">
        <v>0.09</v>
      </c>
      <c r="O19" s="201">
        <v>0.1</v>
      </c>
      <c r="P19" s="201">
        <v>0.17</v>
      </c>
      <c r="Q19" s="201">
        <v>0</v>
      </c>
      <c r="R19" s="201">
        <v>0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1.44</v>
      </c>
      <c r="AD19" s="201">
        <v>0</v>
      </c>
      <c r="AE19" s="201">
        <v>0</v>
      </c>
      <c r="AF19" s="201">
        <v>0</v>
      </c>
      <c r="AG19" s="201">
        <v>35.54</v>
      </c>
      <c r="AH19" s="201">
        <v>0</v>
      </c>
      <c r="AI19" s="201">
        <v>6.01</v>
      </c>
      <c r="AJ19" s="201">
        <v>0</v>
      </c>
      <c r="AK19" s="201">
        <v>9.4499999999999993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4.87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1</v>
      </c>
      <c r="M20" s="201">
        <v>0.04</v>
      </c>
      <c r="N20" s="201">
        <v>0.09</v>
      </c>
      <c r="O20" s="201">
        <v>0.1</v>
      </c>
      <c r="P20" s="201">
        <v>0.17</v>
      </c>
      <c r="Q20" s="201">
        <v>0</v>
      </c>
      <c r="R20" s="201">
        <v>0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1.44</v>
      </c>
      <c r="AD20" s="201">
        <v>0</v>
      </c>
      <c r="AE20" s="201">
        <v>0</v>
      </c>
      <c r="AF20" s="201">
        <v>0</v>
      </c>
      <c r="AG20" s="201">
        <v>35.54</v>
      </c>
      <c r="AH20" s="201">
        <v>0</v>
      </c>
      <c r="AI20" s="201">
        <v>6.01</v>
      </c>
      <c r="AJ20" s="201">
        <v>0</v>
      </c>
      <c r="AK20" s="201">
        <v>9.4499999999999993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4.87</v>
      </c>
      <c r="AV20" s="201">
        <v>0</v>
      </c>
      <c r="AW20" s="201">
        <v>0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</v>
      </c>
      <c r="L21" s="201">
        <v>1</v>
      </c>
      <c r="M21" s="201">
        <v>0.04</v>
      </c>
      <c r="N21" s="201">
        <v>0.09</v>
      </c>
      <c r="O21" s="201">
        <v>0.1</v>
      </c>
      <c r="P21" s="201">
        <v>0.17</v>
      </c>
      <c r="Q21" s="201">
        <v>0</v>
      </c>
      <c r="R21" s="201">
        <v>0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1.44</v>
      </c>
      <c r="AD21" s="201">
        <v>0</v>
      </c>
      <c r="AE21" s="201">
        <v>0</v>
      </c>
      <c r="AF21" s="201">
        <v>0</v>
      </c>
      <c r="AG21" s="201">
        <v>35.54</v>
      </c>
      <c r="AH21" s="201">
        <v>0</v>
      </c>
      <c r="AI21" s="201">
        <v>6.01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4.87</v>
      </c>
      <c r="AV21" s="201">
        <v>0</v>
      </c>
      <c r="AW21" s="201">
        <v>0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1</v>
      </c>
      <c r="M22" s="201">
        <v>0.04</v>
      </c>
      <c r="N22" s="201">
        <v>0.09</v>
      </c>
      <c r="O22" s="201">
        <v>0.1</v>
      </c>
      <c r="P22" s="201">
        <v>0.17</v>
      </c>
      <c r="Q22" s="201">
        <v>0</v>
      </c>
      <c r="R22" s="201">
        <v>0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1.44</v>
      </c>
      <c r="AD22" s="201">
        <v>0</v>
      </c>
      <c r="AE22" s="201">
        <v>0</v>
      </c>
      <c r="AF22" s="201">
        <v>0</v>
      </c>
      <c r="AG22" s="201">
        <v>35.54</v>
      </c>
      <c r="AH22" s="201">
        <v>0</v>
      </c>
      <c r="AI22" s="201">
        <v>6.01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4.87</v>
      </c>
      <c r="AV22" s="201">
        <v>0</v>
      </c>
      <c r="AW22" s="201">
        <v>0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1</v>
      </c>
      <c r="M23" s="201">
        <v>0.04</v>
      </c>
      <c r="N23" s="201">
        <v>0.09</v>
      </c>
      <c r="O23" s="201">
        <v>0.1</v>
      </c>
      <c r="P23" s="201">
        <v>0.17</v>
      </c>
      <c r="Q23" s="201">
        <v>0</v>
      </c>
      <c r="R23" s="201">
        <v>0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1.44</v>
      </c>
      <c r="AD23" s="201">
        <v>0</v>
      </c>
      <c r="AE23" s="201">
        <v>0</v>
      </c>
      <c r="AF23" s="201">
        <v>0</v>
      </c>
      <c r="AG23" s="201">
        <v>35.54</v>
      </c>
      <c r="AH23" s="201">
        <v>0</v>
      </c>
      <c r="AI23" s="201">
        <v>6.01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4.87</v>
      </c>
      <c r="AV23" s="201">
        <v>0</v>
      </c>
      <c r="AW23" s="201">
        <v>0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0.09</v>
      </c>
      <c r="L24" s="201">
        <v>1</v>
      </c>
      <c r="M24" s="201">
        <v>0.04</v>
      </c>
      <c r="N24" s="201">
        <v>0.09</v>
      </c>
      <c r="O24" s="201">
        <v>0.1</v>
      </c>
      <c r="P24" s="201">
        <v>0.17</v>
      </c>
      <c r="Q24" s="201">
        <v>0</v>
      </c>
      <c r="R24" s="201">
        <v>0</v>
      </c>
      <c r="S24" s="201">
        <v>0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1.44</v>
      </c>
      <c r="AD24" s="201">
        <v>0</v>
      </c>
      <c r="AE24" s="201">
        <v>0</v>
      </c>
      <c r="AF24" s="201">
        <v>0</v>
      </c>
      <c r="AG24" s="201">
        <v>35.54</v>
      </c>
      <c r="AH24" s="201">
        <v>0</v>
      </c>
      <c r="AI24" s="201">
        <v>6.01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4.87</v>
      </c>
      <c r="AV24" s="201">
        <v>0</v>
      </c>
      <c r="AW24" s="201">
        <v>0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0.09</v>
      </c>
      <c r="L25" s="201">
        <v>1</v>
      </c>
      <c r="M25" s="201">
        <v>0.04</v>
      </c>
      <c r="N25" s="201">
        <v>0.09</v>
      </c>
      <c r="O25" s="201">
        <v>0.1</v>
      </c>
      <c r="P25" s="201">
        <v>0.17</v>
      </c>
      <c r="Q25" s="201">
        <v>0</v>
      </c>
      <c r="R25" s="201">
        <v>0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1.44</v>
      </c>
      <c r="AD25" s="201">
        <v>0</v>
      </c>
      <c r="AE25" s="201">
        <v>0</v>
      </c>
      <c r="AF25" s="201">
        <v>0</v>
      </c>
      <c r="AG25" s="201">
        <v>35.54</v>
      </c>
      <c r="AH25" s="201">
        <v>0</v>
      </c>
      <c r="AI25" s="201">
        <v>6.01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4.87</v>
      </c>
      <c r="AV25" s="201">
        <v>0</v>
      </c>
      <c r="AW25" s="201">
        <v>0</v>
      </c>
      <c r="AX25" s="201">
        <v>7.0000000000000007E-2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0.09</v>
      </c>
      <c r="L26" s="201">
        <v>1</v>
      </c>
      <c r="M26" s="201">
        <v>0.04</v>
      </c>
      <c r="N26" s="201">
        <v>0.09</v>
      </c>
      <c r="O26" s="201">
        <v>0.1</v>
      </c>
      <c r="P26" s="201">
        <v>0.17</v>
      </c>
      <c r="Q26" s="201">
        <v>0</v>
      </c>
      <c r="R26" s="201">
        <v>0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1.44</v>
      </c>
      <c r="AD26" s="201">
        <v>0</v>
      </c>
      <c r="AE26" s="201">
        <v>0</v>
      </c>
      <c r="AF26" s="201">
        <v>0</v>
      </c>
      <c r="AG26" s="201">
        <v>35.54</v>
      </c>
      <c r="AH26" s="201">
        <v>0</v>
      </c>
      <c r="AI26" s="201">
        <v>6.01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4.87</v>
      </c>
      <c r="AV26" s="201">
        <v>0</v>
      </c>
      <c r="AW26" s="201">
        <v>0</v>
      </c>
      <c r="AX26" s="201">
        <v>7.0000000000000007E-2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0.09</v>
      </c>
      <c r="L27" s="201">
        <v>1</v>
      </c>
      <c r="M27" s="201">
        <v>0.04</v>
      </c>
      <c r="N27" s="201">
        <v>0.09</v>
      </c>
      <c r="O27" s="201">
        <v>0.1</v>
      </c>
      <c r="P27" s="201">
        <v>0.16</v>
      </c>
      <c r="Q27" s="201">
        <v>0</v>
      </c>
      <c r="R27" s="201">
        <v>0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1.44</v>
      </c>
      <c r="AD27" s="201">
        <v>0</v>
      </c>
      <c r="AE27" s="201">
        <v>0</v>
      </c>
      <c r="AF27" s="201">
        <v>0</v>
      </c>
      <c r="AG27" s="201">
        <v>35.54</v>
      </c>
      <c r="AH27" s="201">
        <v>0</v>
      </c>
      <c r="AI27" s="201">
        <v>6.01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4.87</v>
      </c>
      <c r="AV27" s="201">
        <v>0</v>
      </c>
      <c r="AW27" s="201">
        <v>0</v>
      </c>
      <c r="AX27" s="201">
        <v>0.09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0.09</v>
      </c>
      <c r="L28" s="201">
        <v>1</v>
      </c>
      <c r="M28" s="201">
        <v>0.04</v>
      </c>
      <c r="N28" s="201">
        <v>0.09</v>
      </c>
      <c r="O28" s="201">
        <v>0.1</v>
      </c>
      <c r="P28" s="201">
        <v>0.16</v>
      </c>
      <c r="Q28" s="201">
        <v>0</v>
      </c>
      <c r="R28" s="201">
        <v>0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1.44</v>
      </c>
      <c r="AD28" s="201">
        <v>0</v>
      </c>
      <c r="AE28" s="201">
        <v>0</v>
      </c>
      <c r="AF28" s="201">
        <v>0</v>
      </c>
      <c r="AG28" s="201">
        <v>35.54</v>
      </c>
      <c r="AH28" s="201">
        <v>0</v>
      </c>
      <c r="AI28" s="201">
        <v>6.01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4.87</v>
      </c>
      <c r="AV28" s="201">
        <v>0</v>
      </c>
      <c r="AW28" s="201">
        <v>0</v>
      </c>
      <c r="AX28" s="201">
        <v>0.09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0.09</v>
      </c>
      <c r="L29" s="201">
        <v>1</v>
      </c>
      <c r="M29" s="201">
        <v>0.04</v>
      </c>
      <c r="N29" s="201">
        <v>0.09</v>
      </c>
      <c r="O29" s="201">
        <v>0.1</v>
      </c>
      <c r="P29" s="201">
        <v>0.16</v>
      </c>
      <c r="Q29" s="201">
        <v>0</v>
      </c>
      <c r="R29" s="201">
        <v>0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1.44</v>
      </c>
      <c r="AD29" s="201">
        <v>0</v>
      </c>
      <c r="AE29" s="201">
        <v>0</v>
      </c>
      <c r="AF29" s="201">
        <v>0</v>
      </c>
      <c r="AG29" s="201">
        <v>35.54</v>
      </c>
      <c r="AH29" s="201">
        <v>0</v>
      </c>
      <c r="AI29" s="201">
        <v>6.01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4.87</v>
      </c>
      <c r="AV29" s="201">
        <v>0</v>
      </c>
      <c r="AW29" s="201">
        <v>0</v>
      </c>
      <c r="AX29" s="201">
        <v>0.09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0.09</v>
      </c>
      <c r="L30" s="201">
        <v>1</v>
      </c>
      <c r="M30" s="201">
        <v>0.04</v>
      </c>
      <c r="N30" s="201">
        <v>0.09</v>
      </c>
      <c r="O30" s="201">
        <v>0.1</v>
      </c>
      <c r="P30" s="201">
        <v>0.16</v>
      </c>
      <c r="Q30" s="201">
        <v>0</v>
      </c>
      <c r="R30" s="201">
        <v>0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1.44</v>
      </c>
      <c r="AD30" s="201">
        <v>0</v>
      </c>
      <c r="AE30" s="201">
        <v>0</v>
      </c>
      <c r="AF30" s="201">
        <v>0</v>
      </c>
      <c r="AG30" s="201">
        <v>35.54</v>
      </c>
      <c r="AH30" s="201">
        <v>0</v>
      </c>
      <c r="AI30" s="201">
        <v>6.01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4.87</v>
      </c>
      <c r="AV30" s="201">
        <v>0</v>
      </c>
      <c r="AW30" s="201">
        <v>0</v>
      </c>
      <c r="AX30" s="201">
        <v>0.09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0.09</v>
      </c>
      <c r="L31" s="201">
        <v>1</v>
      </c>
      <c r="M31" s="201">
        <v>0.04</v>
      </c>
      <c r="N31" s="201">
        <v>0.09</v>
      </c>
      <c r="O31" s="201">
        <v>0.1</v>
      </c>
      <c r="P31" s="201">
        <v>0.16</v>
      </c>
      <c r="Q31" s="201">
        <v>0</v>
      </c>
      <c r="R31" s="201">
        <v>0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1.44</v>
      </c>
      <c r="AD31" s="201">
        <v>0</v>
      </c>
      <c r="AE31" s="201">
        <v>0</v>
      </c>
      <c r="AF31" s="201">
        <v>0</v>
      </c>
      <c r="AG31" s="201">
        <v>36.299999999999997</v>
      </c>
      <c r="AH31" s="201">
        <v>0</v>
      </c>
      <c r="AI31" s="201">
        <v>6.01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4.87</v>
      </c>
      <c r="AV31" s="201">
        <v>0</v>
      </c>
      <c r="AW31" s="201">
        <v>0</v>
      </c>
      <c r="AX31" s="201">
        <v>0.09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0.09</v>
      </c>
      <c r="L32" s="201">
        <v>1</v>
      </c>
      <c r="M32" s="201">
        <v>0.04</v>
      </c>
      <c r="N32" s="201">
        <v>0.09</v>
      </c>
      <c r="O32" s="201">
        <v>0.1</v>
      </c>
      <c r="P32" s="201">
        <v>0.16</v>
      </c>
      <c r="Q32" s="201">
        <v>0</v>
      </c>
      <c r="R32" s="201">
        <v>0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1.44</v>
      </c>
      <c r="AD32" s="201">
        <v>0</v>
      </c>
      <c r="AE32" s="201">
        <v>0</v>
      </c>
      <c r="AF32" s="201">
        <v>0</v>
      </c>
      <c r="AG32" s="201">
        <v>36.299999999999997</v>
      </c>
      <c r="AH32" s="201">
        <v>0</v>
      </c>
      <c r="AI32" s="201">
        <v>6.01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4.87</v>
      </c>
      <c r="AV32" s="201">
        <v>0</v>
      </c>
      <c r="AW32" s="201">
        <v>0</v>
      </c>
      <c r="AX32" s="201">
        <v>0.09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0.09</v>
      </c>
      <c r="L33" s="201">
        <v>1</v>
      </c>
      <c r="M33" s="201">
        <v>0.04</v>
      </c>
      <c r="N33" s="201">
        <v>0.09</v>
      </c>
      <c r="O33" s="201">
        <v>0.1</v>
      </c>
      <c r="P33" s="201">
        <v>0.16</v>
      </c>
      <c r="Q33" s="201">
        <v>0</v>
      </c>
      <c r="R33" s="201">
        <v>0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1.44</v>
      </c>
      <c r="AD33" s="201">
        <v>0</v>
      </c>
      <c r="AE33" s="201">
        <v>0</v>
      </c>
      <c r="AF33" s="201">
        <v>0</v>
      </c>
      <c r="AG33" s="201">
        <v>36.299999999999997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0.56000000000000005</v>
      </c>
      <c r="AV33" s="201">
        <v>0</v>
      </c>
      <c r="AW33" s="201">
        <v>0</v>
      </c>
      <c r="AX33" s="201">
        <v>0.09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0.09</v>
      </c>
      <c r="L34" s="201">
        <v>1</v>
      </c>
      <c r="M34" s="201">
        <v>0.04</v>
      </c>
      <c r="N34" s="201">
        <v>0.09</v>
      </c>
      <c r="O34" s="201">
        <v>0.1</v>
      </c>
      <c r="P34" s="201">
        <v>0.16</v>
      </c>
      <c r="Q34" s="201">
        <v>0</v>
      </c>
      <c r="R34" s="201">
        <v>0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1.44</v>
      </c>
      <c r="AD34" s="201">
        <v>0</v>
      </c>
      <c r="AE34" s="201">
        <v>0</v>
      </c>
      <c r="AF34" s="201">
        <v>0</v>
      </c>
      <c r="AG34" s="201">
        <v>35.54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0.56000000000000005</v>
      </c>
      <c r="AV34" s="201">
        <v>0</v>
      </c>
      <c r="AW34" s="201">
        <v>0</v>
      </c>
      <c r="AX34" s="201">
        <v>0.09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0.09</v>
      </c>
      <c r="L35" s="201">
        <v>1</v>
      </c>
      <c r="M35" s="201">
        <v>0.04</v>
      </c>
      <c r="N35" s="201">
        <v>0.09</v>
      </c>
      <c r="O35" s="201">
        <v>0.1</v>
      </c>
      <c r="P35" s="201">
        <v>0.16</v>
      </c>
      <c r="Q35" s="201">
        <v>0</v>
      </c>
      <c r="R35" s="201">
        <v>0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1.44</v>
      </c>
      <c r="AD35" s="201">
        <v>0</v>
      </c>
      <c r="AE35" s="201">
        <v>0</v>
      </c>
      <c r="AF35" s="201">
        <v>0</v>
      </c>
      <c r="AG35" s="201">
        <v>35.54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0.56000000000000005</v>
      </c>
      <c r="AV35" s="201">
        <v>0</v>
      </c>
      <c r="AW35" s="201">
        <v>0</v>
      </c>
      <c r="AX35" s="201">
        <v>0.09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0.09</v>
      </c>
      <c r="L36" s="201">
        <v>1</v>
      </c>
      <c r="M36" s="201">
        <v>0.04</v>
      </c>
      <c r="N36" s="201">
        <v>0.09</v>
      </c>
      <c r="O36" s="201">
        <v>0.1</v>
      </c>
      <c r="P36" s="201">
        <v>0.16</v>
      </c>
      <c r="Q36" s="201">
        <v>0</v>
      </c>
      <c r="R36" s="201">
        <v>0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1.44</v>
      </c>
      <c r="AD36" s="201">
        <v>0</v>
      </c>
      <c r="AE36" s="201">
        <v>0</v>
      </c>
      <c r="AF36" s="201">
        <v>0</v>
      </c>
      <c r="AG36" s="201">
        <v>35.54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0.56000000000000005</v>
      </c>
      <c r="AV36" s="201">
        <v>0</v>
      </c>
      <c r="AW36" s="201">
        <v>0</v>
      </c>
      <c r="AX36" s="201">
        <v>0.09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0.09</v>
      </c>
      <c r="L37" s="201">
        <v>1</v>
      </c>
      <c r="M37" s="201">
        <v>0.04</v>
      </c>
      <c r="N37" s="201">
        <v>0.09</v>
      </c>
      <c r="O37" s="201">
        <v>0.1</v>
      </c>
      <c r="P37" s="201">
        <v>0.16</v>
      </c>
      <c r="Q37" s="201">
        <v>0</v>
      </c>
      <c r="R37" s="201">
        <v>0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1.44</v>
      </c>
      <c r="AD37" s="201">
        <v>0</v>
      </c>
      <c r="AE37" s="201">
        <v>0</v>
      </c>
      <c r="AF37" s="201">
        <v>0</v>
      </c>
      <c r="AG37" s="201">
        <v>35.54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0.56000000000000005</v>
      </c>
      <c r="AV37" s="201">
        <v>0</v>
      </c>
      <c r="AW37" s="201">
        <v>0</v>
      </c>
      <c r="AX37" s="201">
        <v>0.09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0.09</v>
      </c>
      <c r="L38" s="201">
        <v>1</v>
      </c>
      <c r="M38" s="201">
        <v>0.04</v>
      </c>
      <c r="N38" s="201">
        <v>0.09</v>
      </c>
      <c r="O38" s="201">
        <v>0.1</v>
      </c>
      <c r="P38" s="201">
        <v>0.16</v>
      </c>
      <c r="Q38" s="201">
        <v>0</v>
      </c>
      <c r="R38" s="201">
        <v>0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1.44</v>
      </c>
      <c r="AD38" s="201">
        <v>0</v>
      </c>
      <c r="AE38" s="201">
        <v>0</v>
      </c>
      <c r="AF38" s="201">
        <v>0</v>
      </c>
      <c r="AG38" s="201">
        <v>35.54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0.56000000000000005</v>
      </c>
      <c r="AV38" s="201">
        <v>0</v>
      </c>
      <c r="AW38" s="201">
        <v>0</v>
      </c>
      <c r="AX38" s="201">
        <v>0.09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0.09</v>
      </c>
      <c r="L39" s="201">
        <v>1</v>
      </c>
      <c r="M39" s="201">
        <v>0.04</v>
      </c>
      <c r="N39" s="201">
        <v>0.09</v>
      </c>
      <c r="O39" s="201">
        <v>0.2</v>
      </c>
      <c r="P39" s="201">
        <v>0.16</v>
      </c>
      <c r="Q39" s="201">
        <v>0</v>
      </c>
      <c r="R39" s="201">
        <v>0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1.44</v>
      </c>
      <c r="AD39" s="201">
        <v>0</v>
      </c>
      <c r="AE39" s="201">
        <v>0</v>
      </c>
      <c r="AF39" s="201">
        <v>0</v>
      </c>
      <c r="AG39" s="201">
        <v>35.54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0.56000000000000005</v>
      </c>
      <c r="AV39" s="201">
        <v>0</v>
      </c>
      <c r="AW39" s="201">
        <v>0</v>
      </c>
      <c r="AX39" s="201">
        <v>0.09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0.09</v>
      </c>
      <c r="L40" s="201">
        <v>1</v>
      </c>
      <c r="M40" s="201">
        <v>0.04</v>
      </c>
      <c r="N40" s="201">
        <v>0.09</v>
      </c>
      <c r="O40" s="201">
        <v>0.1</v>
      </c>
      <c r="P40" s="201">
        <v>0.16</v>
      </c>
      <c r="Q40" s="201">
        <v>0</v>
      </c>
      <c r="R40" s="201">
        <v>0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1.44</v>
      </c>
      <c r="AD40" s="201">
        <v>0</v>
      </c>
      <c r="AE40" s="201">
        <v>0</v>
      </c>
      <c r="AF40" s="201">
        <v>0</v>
      </c>
      <c r="AG40" s="201">
        <v>35.54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0.56000000000000005</v>
      </c>
      <c r="AV40" s="201">
        <v>0</v>
      </c>
      <c r="AW40" s="201">
        <v>0</v>
      </c>
      <c r="AX40" s="201">
        <v>0.09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0.09</v>
      </c>
      <c r="L41" s="201">
        <v>1</v>
      </c>
      <c r="M41" s="201">
        <v>0.08</v>
      </c>
      <c r="N41" s="201">
        <v>0.14000000000000001</v>
      </c>
      <c r="O41" s="201">
        <v>0.1</v>
      </c>
      <c r="P41" s="201">
        <v>0.16</v>
      </c>
      <c r="Q41" s="201">
        <v>0</v>
      </c>
      <c r="R41" s="201">
        <v>0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1.44</v>
      </c>
      <c r="AD41" s="201">
        <v>0</v>
      </c>
      <c r="AE41" s="201">
        <v>0</v>
      </c>
      <c r="AF41" s="201">
        <v>0</v>
      </c>
      <c r="AG41" s="201">
        <v>35.54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0.56000000000000005</v>
      </c>
      <c r="AV41" s="201">
        <v>0</v>
      </c>
      <c r="AW41" s="201">
        <v>0</v>
      </c>
      <c r="AX41" s="201">
        <v>0.09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0.09</v>
      </c>
      <c r="L42" s="201">
        <v>1</v>
      </c>
      <c r="M42" s="201">
        <v>0.04</v>
      </c>
      <c r="N42" s="201">
        <v>0.09</v>
      </c>
      <c r="O42" s="201">
        <v>0.1</v>
      </c>
      <c r="P42" s="201">
        <v>0.16</v>
      </c>
      <c r="Q42" s="201">
        <v>0</v>
      </c>
      <c r="R42" s="201">
        <v>0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1.44</v>
      </c>
      <c r="AD42" s="201">
        <v>0</v>
      </c>
      <c r="AE42" s="201">
        <v>0</v>
      </c>
      <c r="AF42" s="201">
        <v>0</v>
      </c>
      <c r="AG42" s="201">
        <v>35.54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0.56000000000000005</v>
      </c>
      <c r="AV42" s="201">
        <v>0</v>
      </c>
      <c r="AW42" s="201">
        <v>0</v>
      </c>
      <c r="AX42" s="201">
        <v>0.09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0.09</v>
      </c>
      <c r="L43" s="201">
        <v>1</v>
      </c>
      <c r="M43" s="201">
        <v>0.04</v>
      </c>
      <c r="N43" s="201">
        <v>0.09</v>
      </c>
      <c r="O43" s="201">
        <v>0.1</v>
      </c>
      <c r="P43" s="201">
        <v>0.16</v>
      </c>
      <c r="Q43" s="201">
        <v>0</v>
      </c>
      <c r="R43" s="201">
        <v>0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1.44</v>
      </c>
      <c r="AD43" s="201">
        <v>0</v>
      </c>
      <c r="AE43" s="201">
        <v>0</v>
      </c>
      <c r="AF43" s="201">
        <v>0</v>
      </c>
      <c r="AG43" s="201">
        <v>37.31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0.56000000000000005</v>
      </c>
      <c r="AV43" s="201">
        <v>0</v>
      </c>
      <c r="AW43" s="201">
        <v>0</v>
      </c>
      <c r="AX43" s="201">
        <v>0.08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0.09</v>
      </c>
      <c r="L44" s="201">
        <v>1</v>
      </c>
      <c r="M44" s="201">
        <v>0.04</v>
      </c>
      <c r="N44" s="201">
        <v>0.09</v>
      </c>
      <c r="O44" s="201">
        <v>0.1</v>
      </c>
      <c r="P44" s="201">
        <v>0.16</v>
      </c>
      <c r="Q44" s="201">
        <v>0</v>
      </c>
      <c r="R44" s="201">
        <v>0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1.44</v>
      </c>
      <c r="AD44" s="201">
        <v>0</v>
      </c>
      <c r="AE44" s="201">
        <v>0</v>
      </c>
      <c r="AF44" s="201">
        <v>0</v>
      </c>
      <c r="AG44" s="201">
        <v>37.31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0.56000000000000005</v>
      </c>
      <c r="AV44" s="201">
        <v>0</v>
      </c>
      <c r="AW44" s="201">
        <v>0</v>
      </c>
      <c r="AX44" s="201">
        <v>0.08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0.09</v>
      </c>
      <c r="L45" s="201">
        <v>1</v>
      </c>
      <c r="M45" s="201">
        <v>0.04</v>
      </c>
      <c r="N45" s="201">
        <v>0.09</v>
      </c>
      <c r="O45" s="201">
        <v>0.1</v>
      </c>
      <c r="P45" s="201">
        <v>0.16</v>
      </c>
      <c r="Q45" s="201">
        <v>0</v>
      </c>
      <c r="R45" s="201">
        <v>0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1.44</v>
      </c>
      <c r="AD45" s="201">
        <v>0</v>
      </c>
      <c r="AE45" s="201">
        <v>0</v>
      </c>
      <c r="AF45" s="201">
        <v>0</v>
      </c>
      <c r="AG45" s="201">
        <v>37.31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0.56000000000000005</v>
      </c>
      <c r="AV45" s="201">
        <v>0</v>
      </c>
      <c r="AW45" s="201">
        <v>0</v>
      </c>
      <c r="AX45" s="201">
        <v>0.08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0.09</v>
      </c>
      <c r="L46" s="201">
        <v>1</v>
      </c>
      <c r="M46" s="201">
        <v>0.04</v>
      </c>
      <c r="N46" s="201">
        <v>0.09</v>
      </c>
      <c r="O46" s="201">
        <v>0.1</v>
      </c>
      <c r="P46" s="201">
        <v>0.16</v>
      </c>
      <c r="Q46" s="201">
        <v>0</v>
      </c>
      <c r="R46" s="201">
        <v>0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1.44</v>
      </c>
      <c r="AD46" s="201">
        <v>0</v>
      </c>
      <c r="AE46" s="201">
        <v>0</v>
      </c>
      <c r="AF46" s="201">
        <v>0</v>
      </c>
      <c r="AG46" s="201">
        <v>37.31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0.56000000000000005</v>
      </c>
      <c r="AV46" s="201">
        <v>0</v>
      </c>
      <c r="AW46" s="201">
        <v>0</v>
      </c>
      <c r="AX46" s="201">
        <v>0.08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0.09</v>
      </c>
      <c r="L47" s="201">
        <v>0</v>
      </c>
      <c r="M47" s="201">
        <v>0.04</v>
      </c>
      <c r="N47" s="201">
        <v>0.09</v>
      </c>
      <c r="O47" s="201">
        <v>0.1</v>
      </c>
      <c r="P47" s="201">
        <v>0.16</v>
      </c>
      <c r="Q47" s="201">
        <v>0</v>
      </c>
      <c r="R47" s="201">
        <v>0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1.44</v>
      </c>
      <c r="AD47" s="201">
        <v>0</v>
      </c>
      <c r="AE47" s="201">
        <v>0</v>
      </c>
      <c r="AF47" s="201">
        <v>0</v>
      </c>
      <c r="AG47" s="201">
        <v>39.08</v>
      </c>
      <c r="AH47" s="201">
        <v>0</v>
      </c>
      <c r="AI47" s="201">
        <v>6.01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0.56000000000000005</v>
      </c>
      <c r="AV47" s="201">
        <v>0</v>
      </c>
      <c r="AW47" s="201">
        <v>0</v>
      </c>
      <c r="AX47" s="201">
        <v>0.08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0.09</v>
      </c>
      <c r="L48" s="201">
        <v>0</v>
      </c>
      <c r="M48" s="201">
        <v>0.04</v>
      </c>
      <c r="N48" s="201">
        <v>0.09</v>
      </c>
      <c r="O48" s="201">
        <v>0.1</v>
      </c>
      <c r="P48" s="201">
        <v>0.16</v>
      </c>
      <c r="Q48" s="201">
        <v>0</v>
      </c>
      <c r="R48" s="201">
        <v>0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1.44</v>
      </c>
      <c r="AD48" s="201">
        <v>0</v>
      </c>
      <c r="AE48" s="201">
        <v>0</v>
      </c>
      <c r="AF48" s="201">
        <v>0</v>
      </c>
      <c r="AG48" s="201">
        <v>39.08</v>
      </c>
      <c r="AH48" s="201">
        <v>0</v>
      </c>
      <c r="AI48" s="201">
        <v>6.01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0.56000000000000005</v>
      </c>
      <c r="AV48" s="201">
        <v>0</v>
      </c>
      <c r="AW48" s="201">
        <v>0</v>
      </c>
      <c r="AX48" s="201">
        <v>0.08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0.09</v>
      </c>
      <c r="L49" s="201">
        <v>0</v>
      </c>
      <c r="M49" s="201">
        <v>0.04</v>
      </c>
      <c r="N49" s="201">
        <v>0.09</v>
      </c>
      <c r="O49" s="201">
        <v>0.1</v>
      </c>
      <c r="P49" s="201">
        <v>0.16</v>
      </c>
      <c r="Q49" s="201">
        <v>0</v>
      </c>
      <c r="R49" s="201">
        <v>0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1.44</v>
      </c>
      <c r="AD49" s="201">
        <v>0</v>
      </c>
      <c r="AE49" s="201">
        <v>0</v>
      </c>
      <c r="AF49" s="201">
        <v>0</v>
      </c>
      <c r="AG49" s="201">
        <v>39.08</v>
      </c>
      <c r="AH49" s="201">
        <v>0</v>
      </c>
      <c r="AI49" s="201">
        <v>6.01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0.56000000000000005</v>
      </c>
      <c r="AV49" s="201">
        <v>0</v>
      </c>
      <c r="AW49" s="201">
        <v>0</v>
      </c>
      <c r="AX49" s="201">
        <v>0.08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0</v>
      </c>
      <c r="M50" s="201">
        <v>0.04</v>
      </c>
      <c r="N50" s="201">
        <v>0.09</v>
      </c>
      <c r="O50" s="201">
        <v>0.1</v>
      </c>
      <c r="P50" s="201">
        <v>0.16</v>
      </c>
      <c r="Q50" s="201">
        <v>0</v>
      </c>
      <c r="R50" s="201">
        <v>0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1.44</v>
      </c>
      <c r="AD50" s="201">
        <v>0</v>
      </c>
      <c r="AE50" s="201">
        <v>0</v>
      </c>
      <c r="AF50" s="201">
        <v>0</v>
      </c>
      <c r="AG50" s="201">
        <v>39.08</v>
      </c>
      <c r="AH50" s="201">
        <v>0</v>
      </c>
      <c r="AI50" s="201">
        <v>6.01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0.56000000000000005</v>
      </c>
      <c r="AV50" s="201">
        <v>0</v>
      </c>
      <c r="AW50" s="201">
        <v>0</v>
      </c>
      <c r="AX50" s="201">
        <v>0.08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0.09</v>
      </c>
      <c r="L51" s="201">
        <v>0</v>
      </c>
      <c r="M51" s="201">
        <v>0.04</v>
      </c>
      <c r="N51" s="201">
        <v>0.09</v>
      </c>
      <c r="O51" s="201">
        <v>0.1</v>
      </c>
      <c r="P51" s="201">
        <v>0.16</v>
      </c>
      <c r="Q51" s="201">
        <v>0</v>
      </c>
      <c r="R51" s="201">
        <v>0.12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1.44</v>
      </c>
      <c r="AD51" s="201">
        <v>0</v>
      </c>
      <c r="AE51" s="201">
        <v>0</v>
      </c>
      <c r="AF51" s="201">
        <v>0</v>
      </c>
      <c r="AG51" s="201">
        <v>41.08</v>
      </c>
      <c r="AH51" s="201">
        <v>0</v>
      </c>
      <c r="AI51" s="201">
        <v>6.01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0.56000000000000005</v>
      </c>
      <c r="AV51" s="201">
        <v>0</v>
      </c>
      <c r="AW51" s="201">
        <v>0</v>
      </c>
      <c r="AX51" s="201">
        <v>0.06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0.09</v>
      </c>
      <c r="L52" s="201">
        <v>0</v>
      </c>
      <c r="M52" s="201">
        <v>0.04</v>
      </c>
      <c r="N52" s="201">
        <v>0.09</v>
      </c>
      <c r="O52" s="201">
        <v>0.1</v>
      </c>
      <c r="P52" s="201">
        <v>0.16</v>
      </c>
      <c r="Q52" s="201">
        <v>0</v>
      </c>
      <c r="R52" s="201">
        <v>0.21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1.44</v>
      </c>
      <c r="AD52" s="201">
        <v>0</v>
      </c>
      <c r="AE52" s="201">
        <v>0</v>
      </c>
      <c r="AF52" s="201">
        <v>0</v>
      </c>
      <c r="AG52" s="201">
        <v>41.08</v>
      </c>
      <c r="AH52" s="201">
        <v>0</v>
      </c>
      <c r="AI52" s="201">
        <v>6.01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0.56000000000000005</v>
      </c>
      <c r="AV52" s="201">
        <v>0</v>
      </c>
      <c r="AW52" s="201">
        <v>0.05</v>
      </c>
      <c r="AX52" s="201">
        <v>0.04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0.09</v>
      </c>
      <c r="L53" s="201">
        <v>0.03</v>
      </c>
      <c r="M53" s="201">
        <v>0.04</v>
      </c>
      <c r="N53" s="201">
        <v>0.09</v>
      </c>
      <c r="O53" s="201">
        <v>0.1</v>
      </c>
      <c r="P53" s="201">
        <v>0.16</v>
      </c>
      <c r="Q53" s="201">
        <v>0</v>
      </c>
      <c r="R53" s="201">
        <v>0.21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1.44</v>
      </c>
      <c r="AD53" s="201">
        <v>0</v>
      </c>
      <c r="AE53" s="201">
        <v>0</v>
      </c>
      <c r="AF53" s="201">
        <v>0</v>
      </c>
      <c r="AG53" s="201">
        <v>41.08</v>
      </c>
      <c r="AH53" s="201">
        <v>0</v>
      </c>
      <c r="AI53" s="201">
        <v>6.01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0.56000000000000005</v>
      </c>
      <c r="AV53" s="201">
        <v>0</v>
      </c>
      <c r="AW53" s="201">
        <v>0.05</v>
      </c>
      <c r="AX53" s="201">
        <v>0.04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0.09</v>
      </c>
      <c r="L54" s="201">
        <v>0.03</v>
      </c>
      <c r="M54" s="201">
        <v>0.04</v>
      </c>
      <c r="N54" s="201">
        <v>0.09</v>
      </c>
      <c r="O54" s="201">
        <v>0.1</v>
      </c>
      <c r="P54" s="201">
        <v>0.16</v>
      </c>
      <c r="Q54" s="201">
        <v>0</v>
      </c>
      <c r="R54" s="201">
        <v>0.3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1.44</v>
      </c>
      <c r="AD54" s="201">
        <v>0</v>
      </c>
      <c r="AE54" s="201">
        <v>0</v>
      </c>
      <c r="AF54" s="201">
        <v>0</v>
      </c>
      <c r="AG54" s="201">
        <v>41.08</v>
      </c>
      <c r="AH54" s="201">
        <v>0</v>
      </c>
      <c r="AI54" s="201">
        <v>6.01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0.56000000000000005</v>
      </c>
      <c r="AV54" s="201">
        <v>0</v>
      </c>
      <c r="AW54" s="201">
        <v>0.05</v>
      </c>
      <c r="AX54" s="201">
        <v>0.04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0.09</v>
      </c>
      <c r="L55" s="201">
        <v>0.03</v>
      </c>
      <c r="M55" s="201">
        <v>0.04</v>
      </c>
      <c r="N55" s="201">
        <v>0.09</v>
      </c>
      <c r="O55" s="201">
        <v>0.1</v>
      </c>
      <c r="P55" s="201">
        <v>0.16</v>
      </c>
      <c r="Q55" s="201">
        <v>0</v>
      </c>
      <c r="R55" s="201">
        <v>0.3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1.44</v>
      </c>
      <c r="AD55" s="201">
        <v>0</v>
      </c>
      <c r="AE55" s="201">
        <v>0</v>
      </c>
      <c r="AF55" s="201">
        <v>0</v>
      </c>
      <c r="AG55" s="201">
        <v>41.08</v>
      </c>
      <c r="AH55" s="201">
        <v>0</v>
      </c>
      <c r="AI55" s="201">
        <v>6.01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0.56000000000000005</v>
      </c>
      <c r="AV55" s="201">
        <v>0</v>
      </c>
      <c r="AW55" s="201">
        <v>0.08</v>
      </c>
      <c r="AX55" s="201">
        <v>0.04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0.09</v>
      </c>
      <c r="L56" s="201">
        <v>0.03</v>
      </c>
      <c r="M56" s="201">
        <v>0.04</v>
      </c>
      <c r="N56" s="201">
        <v>0.09</v>
      </c>
      <c r="O56" s="201">
        <v>0.1</v>
      </c>
      <c r="P56" s="201">
        <v>0.16</v>
      </c>
      <c r="Q56" s="201">
        <v>0</v>
      </c>
      <c r="R56" s="201">
        <v>0.4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1.44</v>
      </c>
      <c r="AD56" s="201">
        <v>0</v>
      </c>
      <c r="AE56" s="201">
        <v>0</v>
      </c>
      <c r="AF56" s="201">
        <v>0</v>
      </c>
      <c r="AG56" s="201">
        <v>41.64</v>
      </c>
      <c r="AH56" s="201">
        <v>0</v>
      </c>
      <c r="AI56" s="201">
        <v>6.01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0.56000000000000005</v>
      </c>
      <c r="AV56" s="201">
        <v>0</v>
      </c>
      <c r="AW56" s="201">
        <v>0.08</v>
      </c>
      <c r="AX56" s="201">
        <v>0.04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0.09</v>
      </c>
      <c r="L57" s="201">
        <v>0.03</v>
      </c>
      <c r="M57" s="201">
        <v>0.04</v>
      </c>
      <c r="N57" s="201">
        <v>0.09</v>
      </c>
      <c r="O57" s="201">
        <v>0.1</v>
      </c>
      <c r="P57" s="201">
        <v>0.16</v>
      </c>
      <c r="Q57" s="201">
        <v>0</v>
      </c>
      <c r="R57" s="201">
        <v>0.5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1.44</v>
      </c>
      <c r="AD57" s="201">
        <v>0</v>
      </c>
      <c r="AE57" s="201">
        <v>0</v>
      </c>
      <c r="AF57" s="201">
        <v>0</v>
      </c>
      <c r="AG57" s="201">
        <v>41.64</v>
      </c>
      <c r="AH57" s="201">
        <v>0</v>
      </c>
      <c r="AI57" s="201">
        <v>6.01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0.56000000000000005</v>
      </c>
      <c r="AV57" s="201">
        <v>0</v>
      </c>
      <c r="AW57" s="201">
        <v>0.08</v>
      </c>
      <c r="AX57" s="201">
        <v>0.04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0.09</v>
      </c>
      <c r="L58" s="201">
        <v>0.03</v>
      </c>
      <c r="M58" s="201">
        <v>0.04</v>
      </c>
      <c r="N58" s="201">
        <v>0.09</v>
      </c>
      <c r="O58" s="201">
        <v>0.1</v>
      </c>
      <c r="P58" s="201">
        <v>0.16</v>
      </c>
      <c r="Q58" s="201">
        <v>0</v>
      </c>
      <c r="R58" s="201">
        <v>0.61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1.44</v>
      </c>
      <c r="AD58" s="201">
        <v>0</v>
      </c>
      <c r="AE58" s="201">
        <v>0</v>
      </c>
      <c r="AF58" s="201">
        <v>0</v>
      </c>
      <c r="AG58" s="201">
        <v>41.64</v>
      </c>
      <c r="AH58" s="201">
        <v>0</v>
      </c>
      <c r="AI58" s="201">
        <v>6.01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0.56000000000000005</v>
      </c>
      <c r="AV58" s="201">
        <v>0</v>
      </c>
      <c r="AW58" s="201">
        <v>0.08</v>
      </c>
      <c r="AX58" s="201">
        <v>0.04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0.09</v>
      </c>
      <c r="L59" s="201">
        <v>0.03</v>
      </c>
      <c r="M59" s="201">
        <v>0.04</v>
      </c>
      <c r="N59" s="201">
        <v>0.09</v>
      </c>
      <c r="O59" s="201">
        <v>0.1</v>
      </c>
      <c r="P59" s="201">
        <v>0.16</v>
      </c>
      <c r="Q59" s="201">
        <v>0</v>
      </c>
      <c r="R59" s="201">
        <v>0.17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1.44</v>
      </c>
      <c r="AD59" s="201">
        <v>0</v>
      </c>
      <c r="AE59" s="201">
        <v>0</v>
      </c>
      <c r="AF59" s="201">
        <v>0</v>
      </c>
      <c r="AG59" s="201">
        <v>41.64</v>
      </c>
      <c r="AH59" s="201">
        <v>0</v>
      </c>
      <c r="AI59" s="201">
        <v>6.01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0.55000000000000004</v>
      </c>
      <c r="AV59" s="201">
        <v>0</v>
      </c>
      <c r="AW59" s="201">
        <v>0.08</v>
      </c>
      <c r="AX59" s="201">
        <v>0.04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0.09</v>
      </c>
      <c r="L60" s="201">
        <v>0.03</v>
      </c>
      <c r="M60" s="201">
        <v>0.04</v>
      </c>
      <c r="N60" s="201">
        <v>0.09</v>
      </c>
      <c r="O60" s="201">
        <v>0.1</v>
      </c>
      <c r="P60" s="201">
        <v>0.16</v>
      </c>
      <c r="Q60" s="201">
        <v>0</v>
      </c>
      <c r="R60" s="201">
        <v>0.17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1.44</v>
      </c>
      <c r="AD60" s="201">
        <v>0</v>
      </c>
      <c r="AE60" s="201">
        <v>0</v>
      </c>
      <c r="AF60" s="201">
        <v>0</v>
      </c>
      <c r="AG60" s="201">
        <v>41.64</v>
      </c>
      <c r="AH60" s="201">
        <v>0</v>
      </c>
      <c r="AI60" s="201">
        <v>6.01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0.55000000000000004</v>
      </c>
      <c r="AV60" s="201">
        <v>0</v>
      </c>
      <c r="AW60" s="201">
        <v>0.08</v>
      </c>
      <c r="AX60" s="201">
        <v>0.04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0.09</v>
      </c>
      <c r="L61" s="201">
        <v>0.03</v>
      </c>
      <c r="M61" s="201">
        <v>0.04</v>
      </c>
      <c r="N61" s="201">
        <v>0.09</v>
      </c>
      <c r="O61" s="201">
        <v>0.1</v>
      </c>
      <c r="P61" s="201">
        <v>0.16</v>
      </c>
      <c r="Q61" s="201">
        <v>0</v>
      </c>
      <c r="R61" s="201">
        <v>0.35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1.44</v>
      </c>
      <c r="AD61" s="201">
        <v>0</v>
      </c>
      <c r="AE61" s="201">
        <v>0</v>
      </c>
      <c r="AF61" s="201">
        <v>0</v>
      </c>
      <c r="AG61" s="201">
        <v>41.64</v>
      </c>
      <c r="AH61" s="201">
        <v>0</v>
      </c>
      <c r="AI61" s="201">
        <v>6.01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0.55000000000000004</v>
      </c>
      <c r="AV61" s="201">
        <v>0</v>
      </c>
      <c r="AW61" s="201">
        <v>0.08</v>
      </c>
      <c r="AX61" s="201">
        <v>0.06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0.09</v>
      </c>
      <c r="L62" s="201">
        <v>0.03</v>
      </c>
      <c r="M62" s="201">
        <v>0.04</v>
      </c>
      <c r="N62" s="201">
        <v>0.09</v>
      </c>
      <c r="O62" s="201">
        <v>0.1</v>
      </c>
      <c r="P62" s="201">
        <v>0.16</v>
      </c>
      <c r="Q62" s="201">
        <v>0</v>
      </c>
      <c r="R62" s="201">
        <v>0.22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1.44</v>
      </c>
      <c r="AD62" s="201">
        <v>0</v>
      </c>
      <c r="AE62" s="201">
        <v>0</v>
      </c>
      <c r="AF62" s="201">
        <v>0</v>
      </c>
      <c r="AG62" s="201">
        <v>41.64</v>
      </c>
      <c r="AH62" s="201">
        <v>0</v>
      </c>
      <c r="AI62" s="201">
        <v>6.01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0.55000000000000004</v>
      </c>
      <c r="AV62" s="201">
        <v>0</v>
      </c>
      <c r="AW62" s="201">
        <v>0.08</v>
      </c>
      <c r="AX62" s="201">
        <v>0.08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0.09</v>
      </c>
      <c r="L63" s="201">
        <v>0.03</v>
      </c>
      <c r="M63" s="201">
        <v>0.04</v>
      </c>
      <c r="N63" s="201">
        <v>0.09</v>
      </c>
      <c r="O63" s="201">
        <v>0.1</v>
      </c>
      <c r="P63" s="201">
        <v>0.16</v>
      </c>
      <c r="Q63" s="201">
        <v>0</v>
      </c>
      <c r="R63" s="201">
        <v>0.22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1.44</v>
      </c>
      <c r="AD63" s="201">
        <v>0</v>
      </c>
      <c r="AE63" s="201">
        <v>0</v>
      </c>
      <c r="AF63" s="201">
        <v>0</v>
      </c>
      <c r="AG63" s="201">
        <v>41.64</v>
      </c>
      <c r="AH63" s="201">
        <v>0</v>
      </c>
      <c r="AI63" s="201">
        <v>6.01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0.55000000000000004</v>
      </c>
      <c r="AV63" s="201">
        <v>0</v>
      </c>
      <c r="AW63" s="201">
        <v>0.12</v>
      </c>
      <c r="AX63" s="201">
        <v>0.09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0.09</v>
      </c>
      <c r="L64" s="201">
        <v>0.03</v>
      </c>
      <c r="M64" s="201">
        <v>0.04</v>
      </c>
      <c r="N64" s="201">
        <v>0.09</v>
      </c>
      <c r="O64" s="201">
        <v>0.1</v>
      </c>
      <c r="P64" s="201">
        <v>0.16</v>
      </c>
      <c r="Q64" s="201">
        <v>0</v>
      </c>
      <c r="R64" s="201">
        <v>0.22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1.44</v>
      </c>
      <c r="AD64" s="201">
        <v>0</v>
      </c>
      <c r="AE64" s="201">
        <v>0</v>
      </c>
      <c r="AF64" s="201">
        <v>0</v>
      </c>
      <c r="AG64" s="201">
        <v>41.64</v>
      </c>
      <c r="AH64" s="201">
        <v>0</v>
      </c>
      <c r="AI64" s="201">
        <v>6.01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0.55000000000000004</v>
      </c>
      <c r="AV64" s="201">
        <v>0</v>
      </c>
      <c r="AW64" s="201">
        <v>0.12</v>
      </c>
      <c r="AX64" s="201">
        <v>0.09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0.09</v>
      </c>
      <c r="L65" s="201">
        <v>0.03</v>
      </c>
      <c r="M65" s="201">
        <v>0.04</v>
      </c>
      <c r="N65" s="201">
        <v>0.09</v>
      </c>
      <c r="O65" s="201">
        <v>0.1</v>
      </c>
      <c r="P65" s="201">
        <v>0.16</v>
      </c>
      <c r="Q65" s="201">
        <v>0</v>
      </c>
      <c r="R65" s="201">
        <v>0.41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1.44</v>
      </c>
      <c r="AD65" s="201">
        <v>0</v>
      </c>
      <c r="AE65" s="201">
        <v>0</v>
      </c>
      <c r="AF65" s="201">
        <v>0</v>
      </c>
      <c r="AG65" s="201">
        <v>41.64</v>
      </c>
      <c r="AH65" s="201">
        <v>0</v>
      </c>
      <c r="AI65" s="201">
        <v>6.01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0.55000000000000004</v>
      </c>
      <c r="AV65" s="201">
        <v>0</v>
      </c>
      <c r="AW65" s="201">
        <v>0.12</v>
      </c>
      <c r="AX65" s="201">
        <v>0.09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0.09</v>
      </c>
      <c r="L66" s="201">
        <v>0.03</v>
      </c>
      <c r="M66" s="201">
        <v>0.04</v>
      </c>
      <c r="N66" s="201">
        <v>0.09</v>
      </c>
      <c r="O66" s="201">
        <v>0.1</v>
      </c>
      <c r="P66" s="201">
        <v>0.16</v>
      </c>
      <c r="Q66" s="201">
        <v>0</v>
      </c>
      <c r="R66" s="201">
        <v>0.41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1.44</v>
      </c>
      <c r="AD66" s="201">
        <v>0</v>
      </c>
      <c r="AE66" s="201">
        <v>0</v>
      </c>
      <c r="AF66" s="201">
        <v>0</v>
      </c>
      <c r="AG66" s="201">
        <v>41.64</v>
      </c>
      <c r="AH66" s="201">
        <v>0</v>
      </c>
      <c r="AI66" s="201">
        <v>6.01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0.55000000000000004</v>
      </c>
      <c r="AV66" s="201">
        <v>0</v>
      </c>
      <c r="AW66" s="201">
        <v>0.12</v>
      </c>
      <c r="AX66" s="201">
        <v>0.09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7.71</v>
      </c>
      <c r="H67" s="201">
        <v>0</v>
      </c>
      <c r="I67" s="201">
        <v>0</v>
      </c>
      <c r="J67" s="201">
        <v>9.8699999999999992</v>
      </c>
      <c r="K67" s="201">
        <v>0.09</v>
      </c>
      <c r="L67" s="201">
        <v>0.03</v>
      </c>
      <c r="M67" s="201">
        <v>0.04</v>
      </c>
      <c r="N67" s="201">
        <v>0.09</v>
      </c>
      <c r="O67" s="201">
        <v>0.1</v>
      </c>
      <c r="P67" s="201">
        <v>0.16</v>
      </c>
      <c r="Q67" s="201">
        <v>0</v>
      </c>
      <c r="R67" s="201">
        <v>0.61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1.44</v>
      </c>
      <c r="AD67" s="201">
        <v>0</v>
      </c>
      <c r="AE67" s="201">
        <v>0</v>
      </c>
      <c r="AF67" s="201">
        <v>0</v>
      </c>
      <c r="AG67" s="201">
        <v>41.64</v>
      </c>
      <c r="AH67" s="201">
        <v>0</v>
      </c>
      <c r="AI67" s="201">
        <v>6.01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0.55000000000000004</v>
      </c>
      <c r="AV67" s="201">
        <v>0</v>
      </c>
      <c r="AW67" s="201">
        <v>0.12</v>
      </c>
      <c r="AX67" s="201">
        <v>0.09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7.71</v>
      </c>
      <c r="H68" s="201">
        <v>0</v>
      </c>
      <c r="I68" s="201">
        <v>0</v>
      </c>
      <c r="J68" s="201">
        <v>9.8699999999999992</v>
      </c>
      <c r="K68" s="201">
        <v>0.09</v>
      </c>
      <c r="L68" s="201">
        <v>0.03</v>
      </c>
      <c r="M68" s="201">
        <v>0.04</v>
      </c>
      <c r="N68" s="201">
        <v>0.09</v>
      </c>
      <c r="O68" s="201">
        <v>0.1</v>
      </c>
      <c r="P68" s="201">
        <v>0.16</v>
      </c>
      <c r="Q68" s="201">
        <v>0</v>
      </c>
      <c r="R68" s="201">
        <v>0.61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1.44</v>
      </c>
      <c r="AD68" s="201">
        <v>0</v>
      </c>
      <c r="AE68" s="201">
        <v>0</v>
      </c>
      <c r="AF68" s="201">
        <v>0</v>
      </c>
      <c r="AG68" s="201">
        <v>41.64</v>
      </c>
      <c r="AH68" s="201">
        <v>0</v>
      </c>
      <c r="AI68" s="201">
        <v>6.01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0.55000000000000004</v>
      </c>
      <c r="AV68" s="201">
        <v>0</v>
      </c>
      <c r="AW68" s="201">
        <v>0.12</v>
      </c>
      <c r="AX68" s="201">
        <v>0.09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7.71</v>
      </c>
      <c r="H69" s="201">
        <v>0</v>
      </c>
      <c r="I69" s="201">
        <v>0</v>
      </c>
      <c r="J69" s="201">
        <v>9.8699999999999992</v>
      </c>
      <c r="K69" s="201">
        <v>0.09</v>
      </c>
      <c r="L69" s="201">
        <v>0.03</v>
      </c>
      <c r="M69" s="201">
        <v>0.04</v>
      </c>
      <c r="N69" s="201">
        <v>0.09</v>
      </c>
      <c r="O69" s="201">
        <v>0.1</v>
      </c>
      <c r="P69" s="201">
        <v>0.16</v>
      </c>
      <c r="Q69" s="201">
        <v>0</v>
      </c>
      <c r="R69" s="201">
        <v>0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1.44</v>
      </c>
      <c r="AD69" s="201">
        <v>0</v>
      </c>
      <c r="AE69" s="201">
        <v>0</v>
      </c>
      <c r="AF69" s="201">
        <v>0</v>
      </c>
      <c r="AG69" s="201">
        <v>41.64</v>
      </c>
      <c r="AH69" s="201">
        <v>0</v>
      </c>
      <c r="AI69" s="201">
        <v>6.01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0.55000000000000004</v>
      </c>
      <c r="AV69" s="201">
        <v>0</v>
      </c>
      <c r="AW69" s="201">
        <v>0.12</v>
      </c>
      <c r="AX69" s="201">
        <v>0.09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7.71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0.03</v>
      </c>
      <c r="M70" s="201">
        <v>0.04</v>
      </c>
      <c r="N70" s="201">
        <v>0.09</v>
      </c>
      <c r="O70" s="201">
        <v>0.1</v>
      </c>
      <c r="P70" s="201">
        <v>0.16</v>
      </c>
      <c r="Q70" s="201">
        <v>0</v>
      </c>
      <c r="R70" s="201">
        <v>0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1.44</v>
      </c>
      <c r="AD70" s="201">
        <v>0</v>
      </c>
      <c r="AE70" s="201">
        <v>0</v>
      </c>
      <c r="AF70" s="201">
        <v>0</v>
      </c>
      <c r="AG70" s="201">
        <v>41.64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0.55000000000000004</v>
      </c>
      <c r="AV70" s="201">
        <v>0</v>
      </c>
      <c r="AW70" s="201">
        <v>0.12</v>
      </c>
      <c r="AX70" s="201">
        <v>0.11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7.71</v>
      </c>
      <c r="H71" s="201">
        <v>0</v>
      </c>
      <c r="I71" s="201">
        <v>0</v>
      </c>
      <c r="J71" s="201">
        <v>9.8699999999999992</v>
      </c>
      <c r="K71" s="201">
        <v>0.09</v>
      </c>
      <c r="L71" s="201">
        <v>0.05</v>
      </c>
      <c r="M71" s="201">
        <v>0.04</v>
      </c>
      <c r="N71" s="201">
        <v>0.09</v>
      </c>
      <c r="O71" s="201">
        <v>0.1</v>
      </c>
      <c r="P71" s="201">
        <v>0.16</v>
      </c>
      <c r="Q71" s="201">
        <v>0</v>
      </c>
      <c r="R71" s="201">
        <v>0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1.44</v>
      </c>
      <c r="AD71" s="201">
        <v>0</v>
      </c>
      <c r="AE71" s="201">
        <v>0</v>
      </c>
      <c r="AF71" s="201">
        <v>0</v>
      </c>
      <c r="AG71" s="201">
        <v>41.64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0.55000000000000004</v>
      </c>
      <c r="AV71" s="201">
        <v>0</v>
      </c>
      <c r="AW71" s="201">
        <v>0.12</v>
      </c>
      <c r="AX71" s="201">
        <v>0.11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8.23</v>
      </c>
      <c r="H72" s="201">
        <v>0</v>
      </c>
      <c r="I72" s="201">
        <v>0</v>
      </c>
      <c r="J72" s="201">
        <v>9.8699999999999992</v>
      </c>
      <c r="K72" s="201">
        <v>0.09</v>
      </c>
      <c r="L72" s="201">
        <v>7.0000000000000007E-2</v>
      </c>
      <c r="M72" s="201">
        <v>0.04</v>
      </c>
      <c r="N72" s="201">
        <v>0.09</v>
      </c>
      <c r="O72" s="201">
        <v>0.1</v>
      </c>
      <c r="P72" s="201">
        <v>0.16</v>
      </c>
      <c r="Q72" s="201">
        <v>0</v>
      </c>
      <c r="R72" s="201">
        <v>0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1.44</v>
      </c>
      <c r="AD72" s="201">
        <v>0</v>
      </c>
      <c r="AE72" s="201">
        <v>0</v>
      </c>
      <c r="AF72" s="201">
        <v>0</v>
      </c>
      <c r="AG72" s="201">
        <v>41.64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0.55000000000000004</v>
      </c>
      <c r="AV72" s="201">
        <v>0</v>
      </c>
      <c r="AW72" s="201">
        <v>0.12</v>
      </c>
      <c r="AX72" s="201">
        <v>0.11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7.71</v>
      </c>
      <c r="H73" s="201">
        <v>0</v>
      </c>
      <c r="I73" s="201">
        <v>0</v>
      </c>
      <c r="J73" s="201">
        <v>9.8699999999999992</v>
      </c>
      <c r="K73" s="201">
        <v>0.09</v>
      </c>
      <c r="L73" s="201">
        <v>0.51</v>
      </c>
      <c r="M73" s="201">
        <v>0.04</v>
      </c>
      <c r="N73" s="201">
        <v>0.09</v>
      </c>
      <c r="O73" s="201">
        <v>0.1</v>
      </c>
      <c r="P73" s="201">
        <v>0.16</v>
      </c>
      <c r="Q73" s="201">
        <v>0</v>
      </c>
      <c r="R73" s="201">
        <v>0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1.44</v>
      </c>
      <c r="AD73" s="201">
        <v>0</v>
      </c>
      <c r="AE73" s="201">
        <v>0</v>
      </c>
      <c r="AF73" s="201">
        <v>0</v>
      </c>
      <c r="AG73" s="201">
        <v>41.64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0.55000000000000004</v>
      </c>
      <c r="AV73" s="201">
        <v>0</v>
      </c>
      <c r="AW73" s="201">
        <v>0</v>
      </c>
      <c r="AX73" s="201">
        <v>0.11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9.8699999999999992</v>
      </c>
      <c r="K74" s="201">
        <v>0.09</v>
      </c>
      <c r="L74" s="201">
        <v>0.25</v>
      </c>
      <c r="M74" s="201">
        <v>0.04</v>
      </c>
      <c r="N74" s="201">
        <v>0.09</v>
      </c>
      <c r="O74" s="201">
        <v>0.1</v>
      </c>
      <c r="P74" s="201">
        <v>0.16</v>
      </c>
      <c r="Q74" s="201">
        <v>0</v>
      </c>
      <c r="R74" s="201">
        <v>0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1.44</v>
      </c>
      <c r="AD74" s="201">
        <v>0</v>
      </c>
      <c r="AE74" s="201">
        <v>0</v>
      </c>
      <c r="AF74" s="201">
        <v>0</v>
      </c>
      <c r="AG74" s="201">
        <v>41.64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0.55000000000000004</v>
      </c>
      <c r="AV74" s="201">
        <v>0</v>
      </c>
      <c r="AW74" s="201">
        <v>0</v>
      </c>
      <c r="AX74" s="201">
        <v>0.11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7.71</v>
      </c>
      <c r="H75" s="201">
        <v>0</v>
      </c>
      <c r="I75" s="201">
        <v>0</v>
      </c>
      <c r="J75" s="201">
        <v>9.8699999999999992</v>
      </c>
      <c r="K75" s="201">
        <v>0.11</v>
      </c>
      <c r="L75" s="201">
        <v>0.18</v>
      </c>
      <c r="M75" s="201">
        <v>0.04</v>
      </c>
      <c r="N75" s="201">
        <v>0.09</v>
      </c>
      <c r="O75" s="201">
        <v>0.1</v>
      </c>
      <c r="P75" s="201">
        <v>0.2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1.44</v>
      </c>
      <c r="AD75" s="201">
        <v>0</v>
      </c>
      <c r="AE75" s="201">
        <v>0</v>
      </c>
      <c r="AF75" s="201">
        <v>0</v>
      </c>
      <c r="AG75" s="201">
        <v>41.64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0.55000000000000004</v>
      </c>
      <c r="AV75" s="201">
        <v>0</v>
      </c>
      <c r="AW75" s="201">
        <v>0</v>
      </c>
      <c r="AX75" s="201">
        <v>0.11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7.71</v>
      </c>
      <c r="H76" s="201">
        <v>0</v>
      </c>
      <c r="I76" s="201">
        <v>0</v>
      </c>
      <c r="J76" s="201">
        <v>9.8699999999999992</v>
      </c>
      <c r="K76" s="201">
        <v>0.09</v>
      </c>
      <c r="L76" s="201">
        <v>0.11</v>
      </c>
      <c r="M76" s="201">
        <v>0.04</v>
      </c>
      <c r="N76" s="201">
        <v>0.09</v>
      </c>
      <c r="O76" s="201">
        <v>0.1</v>
      </c>
      <c r="P76" s="201">
        <v>0.17</v>
      </c>
      <c r="Q76" s="201">
        <v>0</v>
      </c>
      <c r="R76" s="201">
        <v>0.11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1.44</v>
      </c>
      <c r="AD76" s="201">
        <v>0</v>
      </c>
      <c r="AE76" s="201">
        <v>0</v>
      </c>
      <c r="AF76" s="201">
        <v>0</v>
      </c>
      <c r="AG76" s="201">
        <v>41.64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0.55000000000000004</v>
      </c>
      <c r="AV76" s="201">
        <v>0</v>
      </c>
      <c r="AW76" s="201">
        <v>0</v>
      </c>
      <c r="AX76" s="201">
        <v>0.11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7.71</v>
      </c>
      <c r="H77" s="201">
        <v>0</v>
      </c>
      <c r="I77" s="201">
        <v>0</v>
      </c>
      <c r="J77" s="201">
        <v>9.8699999999999992</v>
      </c>
      <c r="K77" s="201">
        <v>0.09</v>
      </c>
      <c r="L77" s="201">
        <v>0.1</v>
      </c>
      <c r="M77" s="201">
        <v>0.04</v>
      </c>
      <c r="N77" s="201">
        <v>0.09</v>
      </c>
      <c r="O77" s="201">
        <v>0.1</v>
      </c>
      <c r="P77" s="201">
        <v>0.17</v>
      </c>
      <c r="Q77" s="201">
        <v>0</v>
      </c>
      <c r="R77" s="201">
        <v>0.11</v>
      </c>
      <c r="S77" s="201">
        <v>0.02</v>
      </c>
      <c r="T77" s="201">
        <v>0.03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1.44</v>
      </c>
      <c r="AD77" s="201">
        <v>0</v>
      </c>
      <c r="AE77" s="201">
        <v>0</v>
      </c>
      <c r="AF77" s="201">
        <v>0</v>
      </c>
      <c r="AG77" s="201">
        <v>41.64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0.55000000000000004</v>
      </c>
      <c r="AV77" s="201">
        <v>0</v>
      </c>
      <c r="AW77" s="201">
        <v>0</v>
      </c>
      <c r="AX77" s="201">
        <v>7.0000000000000007E-2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7.71</v>
      </c>
      <c r="H78" s="201">
        <v>0</v>
      </c>
      <c r="I78" s="201">
        <v>0</v>
      </c>
      <c r="J78" s="201">
        <v>9.8699999999999992</v>
      </c>
      <c r="K78" s="201">
        <v>0.09</v>
      </c>
      <c r="L78" s="201">
        <v>0.1</v>
      </c>
      <c r="M78" s="201">
        <v>0.04</v>
      </c>
      <c r="N78" s="201">
        <v>0.09</v>
      </c>
      <c r="O78" s="201">
        <v>0.1</v>
      </c>
      <c r="P78" s="201">
        <v>0.17</v>
      </c>
      <c r="Q78" s="201">
        <v>0</v>
      </c>
      <c r="R78" s="201">
        <v>0.23</v>
      </c>
      <c r="S78" s="201">
        <v>0.02</v>
      </c>
      <c r="T78" s="201">
        <v>0.03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1.44</v>
      </c>
      <c r="AD78" s="201">
        <v>0</v>
      </c>
      <c r="AE78" s="201">
        <v>0</v>
      </c>
      <c r="AF78" s="201">
        <v>0</v>
      </c>
      <c r="AG78" s="201">
        <v>41.64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0.55000000000000004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7.71</v>
      </c>
      <c r="H79" s="201">
        <v>0</v>
      </c>
      <c r="I79" s="201">
        <v>0</v>
      </c>
      <c r="J79" s="201">
        <v>9.8699999999999992</v>
      </c>
      <c r="K79" s="201">
        <v>0.09</v>
      </c>
      <c r="L79" s="201">
        <v>0.05</v>
      </c>
      <c r="M79" s="201">
        <v>0.2</v>
      </c>
      <c r="N79" s="201">
        <v>0.09</v>
      </c>
      <c r="O79" s="201">
        <v>0.1</v>
      </c>
      <c r="P79" s="201">
        <v>0.17</v>
      </c>
      <c r="Q79" s="201">
        <v>0</v>
      </c>
      <c r="R79" s="201">
        <v>0.23</v>
      </c>
      <c r="S79" s="201">
        <v>0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1.44</v>
      </c>
      <c r="AD79" s="201">
        <v>0</v>
      </c>
      <c r="AE79" s="201">
        <v>0</v>
      </c>
      <c r="AF79" s="201">
        <v>0</v>
      </c>
      <c r="AG79" s="201">
        <v>41.64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0.55000000000000004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7.71</v>
      </c>
      <c r="H80" s="201">
        <v>0</v>
      </c>
      <c r="I80" s="201">
        <v>0</v>
      </c>
      <c r="J80" s="201">
        <v>9.8699999999999992</v>
      </c>
      <c r="K80" s="201">
        <v>0.09</v>
      </c>
      <c r="L80" s="201">
        <v>0.05</v>
      </c>
      <c r="M80" s="201">
        <v>0.31</v>
      </c>
      <c r="N80" s="201">
        <v>0.09</v>
      </c>
      <c r="O80" s="201">
        <v>0.1</v>
      </c>
      <c r="P80" s="201">
        <v>0.17</v>
      </c>
      <c r="Q80" s="201">
        <v>0</v>
      </c>
      <c r="R80" s="201">
        <v>0.35</v>
      </c>
      <c r="S80" s="201">
        <v>0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1.44</v>
      </c>
      <c r="AD80" s="201">
        <v>0</v>
      </c>
      <c r="AE80" s="201">
        <v>0</v>
      </c>
      <c r="AF80" s="201">
        <v>0</v>
      </c>
      <c r="AG80" s="201">
        <v>41.64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0.55000000000000004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7.71</v>
      </c>
      <c r="H81" s="201">
        <v>0</v>
      </c>
      <c r="I81" s="201">
        <v>0</v>
      </c>
      <c r="J81" s="201">
        <v>9.8699999999999992</v>
      </c>
      <c r="K81" s="201">
        <v>0.09</v>
      </c>
      <c r="L81" s="201">
        <v>0.05</v>
      </c>
      <c r="M81" s="201">
        <v>7.0000000000000007E-2</v>
      </c>
      <c r="N81" s="201">
        <v>0.09</v>
      </c>
      <c r="O81" s="201">
        <v>0.1</v>
      </c>
      <c r="P81" s="201">
        <v>0.17</v>
      </c>
      <c r="Q81" s="201">
        <v>0</v>
      </c>
      <c r="R81" s="201">
        <v>0.35</v>
      </c>
      <c r="S81" s="201">
        <v>0</v>
      </c>
      <c r="T81" s="201">
        <v>0.03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1.44</v>
      </c>
      <c r="AD81" s="201">
        <v>0</v>
      </c>
      <c r="AE81" s="201">
        <v>0</v>
      </c>
      <c r="AF81" s="201">
        <v>0</v>
      </c>
      <c r="AG81" s="201">
        <v>41.64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0.55000000000000004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7.71</v>
      </c>
      <c r="H82" s="201">
        <v>0</v>
      </c>
      <c r="I82" s="201">
        <v>0</v>
      </c>
      <c r="J82" s="201">
        <v>9.8699999999999992</v>
      </c>
      <c r="K82" s="201">
        <v>0.09</v>
      </c>
      <c r="L82" s="201">
        <v>0.05</v>
      </c>
      <c r="M82" s="201">
        <v>7.0000000000000007E-2</v>
      </c>
      <c r="N82" s="201">
        <v>0.09</v>
      </c>
      <c r="O82" s="201">
        <v>0.1</v>
      </c>
      <c r="P82" s="201">
        <v>0.17</v>
      </c>
      <c r="Q82" s="201">
        <v>0</v>
      </c>
      <c r="R82" s="201">
        <v>0.47</v>
      </c>
      <c r="S82" s="201">
        <v>0</v>
      </c>
      <c r="T82" s="201">
        <v>0.03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1.44</v>
      </c>
      <c r="AD82" s="201">
        <v>0</v>
      </c>
      <c r="AE82" s="201">
        <v>0</v>
      </c>
      <c r="AF82" s="201">
        <v>0</v>
      </c>
      <c r="AG82" s="201">
        <v>41.64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0.55000000000000004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7.71</v>
      </c>
      <c r="H83" s="201">
        <v>0</v>
      </c>
      <c r="I83" s="201">
        <v>0</v>
      </c>
      <c r="J83" s="201">
        <v>9.8699999999999992</v>
      </c>
      <c r="K83" s="201">
        <v>0.09</v>
      </c>
      <c r="L83" s="201">
        <v>0.05</v>
      </c>
      <c r="M83" s="201">
        <v>7.0000000000000007E-2</v>
      </c>
      <c r="N83" s="201">
        <v>0.09</v>
      </c>
      <c r="O83" s="201">
        <v>0.1</v>
      </c>
      <c r="P83" s="201">
        <v>0.17</v>
      </c>
      <c r="Q83" s="201">
        <v>0</v>
      </c>
      <c r="R83" s="201">
        <v>0.47</v>
      </c>
      <c r="S83" s="201">
        <v>0</v>
      </c>
      <c r="T83" s="201">
        <v>0.03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1.44</v>
      </c>
      <c r="AD83" s="201">
        <v>0</v>
      </c>
      <c r="AE83" s="201">
        <v>0</v>
      </c>
      <c r="AF83" s="201">
        <v>0</v>
      </c>
      <c r="AG83" s="201">
        <v>41.64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0.55000000000000004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7.71</v>
      </c>
      <c r="H84" s="201">
        <v>0</v>
      </c>
      <c r="I84" s="201">
        <v>0</v>
      </c>
      <c r="J84" s="201">
        <v>9.8699999999999992</v>
      </c>
      <c r="K84" s="201">
        <v>0.09</v>
      </c>
      <c r="L84" s="201">
        <v>0.05</v>
      </c>
      <c r="M84" s="201">
        <v>7.0000000000000007E-2</v>
      </c>
      <c r="N84" s="201">
        <v>0.09</v>
      </c>
      <c r="O84" s="201">
        <v>0.1</v>
      </c>
      <c r="P84" s="201">
        <v>0.17</v>
      </c>
      <c r="Q84" s="201">
        <v>0</v>
      </c>
      <c r="R84" s="201">
        <v>0.57999999999999996</v>
      </c>
      <c r="S84" s="201">
        <v>0</v>
      </c>
      <c r="T84" s="201">
        <v>0.03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1.44</v>
      </c>
      <c r="AD84" s="201">
        <v>0</v>
      </c>
      <c r="AE84" s="201">
        <v>0</v>
      </c>
      <c r="AF84" s="201">
        <v>0</v>
      </c>
      <c r="AG84" s="201">
        <v>41.64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0.55000000000000004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7.71</v>
      </c>
      <c r="H85" s="201">
        <v>0</v>
      </c>
      <c r="I85" s="201">
        <v>0</v>
      </c>
      <c r="J85" s="201">
        <v>9.8699999999999992</v>
      </c>
      <c r="K85" s="201">
        <v>0.09</v>
      </c>
      <c r="L85" s="201">
        <v>0.05</v>
      </c>
      <c r="M85" s="201">
        <v>7.0000000000000007E-2</v>
      </c>
      <c r="N85" s="201">
        <v>0.09</v>
      </c>
      <c r="O85" s="201">
        <v>0.1</v>
      </c>
      <c r="P85" s="201">
        <v>0.17</v>
      </c>
      <c r="Q85" s="201">
        <v>0</v>
      </c>
      <c r="R85" s="201">
        <v>0.57999999999999996</v>
      </c>
      <c r="S85" s="201">
        <v>0</v>
      </c>
      <c r="T85" s="201">
        <v>0.03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1.44</v>
      </c>
      <c r="AD85" s="201">
        <v>0</v>
      </c>
      <c r="AE85" s="201">
        <v>0</v>
      </c>
      <c r="AF85" s="201">
        <v>0</v>
      </c>
      <c r="AG85" s="201">
        <v>41.64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0.55000000000000004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7.71</v>
      </c>
      <c r="H86" s="201">
        <v>0</v>
      </c>
      <c r="I86" s="201">
        <v>0</v>
      </c>
      <c r="J86" s="201">
        <v>9.8699999999999992</v>
      </c>
      <c r="K86" s="201">
        <v>0.09</v>
      </c>
      <c r="L86" s="201">
        <v>0.05</v>
      </c>
      <c r="M86" s="201">
        <v>7.0000000000000007E-2</v>
      </c>
      <c r="N86" s="201">
        <v>0.09</v>
      </c>
      <c r="O86" s="201">
        <v>0.1</v>
      </c>
      <c r="P86" s="201">
        <v>0.17</v>
      </c>
      <c r="Q86" s="201">
        <v>0</v>
      </c>
      <c r="R86" s="201">
        <v>0.63</v>
      </c>
      <c r="S86" s="201">
        <v>0</v>
      </c>
      <c r="T86" s="201">
        <v>0.03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1.44</v>
      </c>
      <c r="AD86" s="201">
        <v>0</v>
      </c>
      <c r="AE86" s="201">
        <v>0</v>
      </c>
      <c r="AF86" s="201">
        <v>0</v>
      </c>
      <c r="AG86" s="201">
        <v>41.64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0.55000000000000004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7.71</v>
      </c>
      <c r="H87" s="201">
        <v>0</v>
      </c>
      <c r="I87" s="201">
        <v>0</v>
      </c>
      <c r="J87" s="201">
        <v>9.8699999999999992</v>
      </c>
      <c r="K87" s="201">
        <v>0.09</v>
      </c>
      <c r="L87" s="201">
        <v>0.05</v>
      </c>
      <c r="M87" s="201">
        <v>7.0000000000000007E-2</v>
      </c>
      <c r="N87" s="201">
        <v>0.09</v>
      </c>
      <c r="O87" s="201">
        <v>0.1</v>
      </c>
      <c r="P87" s="201">
        <v>0.17</v>
      </c>
      <c r="Q87" s="201">
        <v>0</v>
      </c>
      <c r="R87" s="201">
        <v>0.63</v>
      </c>
      <c r="S87" s="201">
        <v>0</v>
      </c>
      <c r="T87" s="201">
        <v>0.03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1.44</v>
      </c>
      <c r="AD87" s="201">
        <v>0</v>
      </c>
      <c r="AE87" s="201">
        <v>0</v>
      </c>
      <c r="AF87" s="201">
        <v>0</v>
      </c>
      <c r="AG87" s="201">
        <v>41.08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0.55000000000000004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7.71</v>
      </c>
      <c r="H88" s="201">
        <v>0</v>
      </c>
      <c r="I88" s="201">
        <v>0</v>
      </c>
      <c r="J88" s="201">
        <v>9.8699999999999992</v>
      </c>
      <c r="K88" s="201">
        <v>0.09</v>
      </c>
      <c r="L88" s="201">
        <v>0.05</v>
      </c>
      <c r="M88" s="201">
        <v>7.0000000000000007E-2</v>
      </c>
      <c r="N88" s="201">
        <v>0.09</v>
      </c>
      <c r="O88" s="201">
        <v>0.1</v>
      </c>
      <c r="P88" s="201">
        <v>0.17</v>
      </c>
      <c r="Q88" s="201">
        <v>0</v>
      </c>
      <c r="R88" s="201">
        <v>0.63</v>
      </c>
      <c r="S88" s="201">
        <v>0</v>
      </c>
      <c r="T88" s="201">
        <v>0.03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1.44</v>
      </c>
      <c r="AD88" s="201">
        <v>0</v>
      </c>
      <c r="AE88" s="201">
        <v>0</v>
      </c>
      <c r="AF88" s="201">
        <v>0</v>
      </c>
      <c r="AG88" s="201">
        <v>41.08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0.55000000000000004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7.71</v>
      </c>
      <c r="H89" s="201">
        <v>0</v>
      </c>
      <c r="I89" s="201">
        <v>0</v>
      </c>
      <c r="J89" s="201">
        <v>9.8699999999999992</v>
      </c>
      <c r="K89" s="201">
        <v>0.09</v>
      </c>
      <c r="L89" s="201">
        <v>0.05</v>
      </c>
      <c r="M89" s="201">
        <v>7.0000000000000007E-2</v>
      </c>
      <c r="N89" s="201">
        <v>0.09</v>
      </c>
      <c r="O89" s="201">
        <v>0.1</v>
      </c>
      <c r="P89" s="201">
        <v>0.17</v>
      </c>
      <c r="Q89" s="201">
        <v>0</v>
      </c>
      <c r="R89" s="201">
        <v>0.63</v>
      </c>
      <c r="S89" s="201">
        <v>0</v>
      </c>
      <c r="T89" s="201">
        <v>0.03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1.44</v>
      </c>
      <c r="AD89" s="201">
        <v>0</v>
      </c>
      <c r="AE89" s="201">
        <v>0</v>
      </c>
      <c r="AF89" s="201">
        <v>0</v>
      </c>
      <c r="AG89" s="201">
        <v>41.08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0.55000000000000004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7.71</v>
      </c>
      <c r="H90" s="201">
        <v>0</v>
      </c>
      <c r="I90" s="201">
        <v>0</v>
      </c>
      <c r="J90" s="201">
        <v>9.8699999999999992</v>
      </c>
      <c r="K90" s="201">
        <v>0.09</v>
      </c>
      <c r="L90" s="201">
        <v>0.05</v>
      </c>
      <c r="M90" s="201">
        <v>7.0000000000000007E-2</v>
      </c>
      <c r="N90" s="201">
        <v>0.09</v>
      </c>
      <c r="O90" s="201">
        <v>0.1</v>
      </c>
      <c r="P90" s="201">
        <v>0.17</v>
      </c>
      <c r="Q90" s="201">
        <v>0</v>
      </c>
      <c r="R90" s="201">
        <v>0.63</v>
      </c>
      <c r="S90" s="201">
        <v>0</v>
      </c>
      <c r="T90" s="201">
        <v>0.03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1.44</v>
      </c>
      <c r="AD90" s="201">
        <v>0</v>
      </c>
      <c r="AE90" s="201">
        <v>0</v>
      </c>
      <c r="AF90" s="201">
        <v>0</v>
      </c>
      <c r="AG90" s="201">
        <v>41.08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0.55000000000000004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7.71</v>
      </c>
      <c r="H91" s="201">
        <v>0</v>
      </c>
      <c r="I91" s="201">
        <v>0</v>
      </c>
      <c r="J91" s="201">
        <v>10.01</v>
      </c>
      <c r="K91" s="201">
        <v>0.09</v>
      </c>
      <c r="L91" s="201">
        <v>0.05</v>
      </c>
      <c r="M91" s="201">
        <v>7.0000000000000007E-2</v>
      </c>
      <c r="N91" s="201">
        <v>0.09</v>
      </c>
      <c r="O91" s="201">
        <v>0.1</v>
      </c>
      <c r="P91" s="201">
        <v>0.17</v>
      </c>
      <c r="Q91" s="201">
        <v>0</v>
      </c>
      <c r="R91" s="201">
        <v>0.63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1.44</v>
      </c>
      <c r="AD91" s="201">
        <v>0</v>
      </c>
      <c r="AE91" s="201">
        <v>0</v>
      </c>
      <c r="AF91" s="201">
        <v>0</v>
      </c>
      <c r="AG91" s="201">
        <v>41.08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0.55000000000000004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7.71</v>
      </c>
      <c r="H92" s="201">
        <v>0</v>
      </c>
      <c r="I92" s="201">
        <v>0</v>
      </c>
      <c r="J92" s="201">
        <v>10.01</v>
      </c>
      <c r="K92" s="201">
        <v>0.09</v>
      </c>
      <c r="L92" s="201">
        <v>0.05</v>
      </c>
      <c r="M92" s="201">
        <v>7.0000000000000007E-2</v>
      </c>
      <c r="N92" s="201">
        <v>0.09</v>
      </c>
      <c r="O92" s="201">
        <v>0.1</v>
      </c>
      <c r="P92" s="201">
        <v>0.17</v>
      </c>
      <c r="Q92" s="201">
        <v>0</v>
      </c>
      <c r="R92" s="201">
        <v>0.63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1.44</v>
      </c>
      <c r="AD92" s="201">
        <v>0</v>
      </c>
      <c r="AE92" s="201">
        <v>0</v>
      </c>
      <c r="AF92" s="201">
        <v>0</v>
      </c>
      <c r="AG92" s="201">
        <v>41.08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0.55000000000000004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7.71</v>
      </c>
      <c r="H93" s="201">
        <v>0</v>
      </c>
      <c r="I93" s="201">
        <v>0</v>
      </c>
      <c r="J93" s="201">
        <v>10.01</v>
      </c>
      <c r="K93" s="201">
        <v>0.09</v>
      </c>
      <c r="L93" s="201">
        <v>0.05</v>
      </c>
      <c r="M93" s="201">
        <v>7.0000000000000007E-2</v>
      </c>
      <c r="N93" s="201">
        <v>0.09</v>
      </c>
      <c r="O93" s="201">
        <v>0.1</v>
      </c>
      <c r="P93" s="201">
        <v>0.17</v>
      </c>
      <c r="Q93" s="201">
        <v>0</v>
      </c>
      <c r="R93" s="201">
        <v>0.63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1.44</v>
      </c>
      <c r="AD93" s="201">
        <v>0</v>
      </c>
      <c r="AE93" s="201">
        <v>0</v>
      </c>
      <c r="AF93" s="201">
        <v>0</v>
      </c>
      <c r="AG93" s="201">
        <v>41.08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0.55000000000000004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7.71</v>
      </c>
      <c r="H94" s="201">
        <v>0</v>
      </c>
      <c r="I94" s="201">
        <v>0</v>
      </c>
      <c r="J94" s="201">
        <v>10.01</v>
      </c>
      <c r="K94" s="201">
        <v>0.09</v>
      </c>
      <c r="L94" s="201">
        <v>0.05</v>
      </c>
      <c r="M94" s="201">
        <v>7.0000000000000007E-2</v>
      </c>
      <c r="N94" s="201">
        <v>0.09</v>
      </c>
      <c r="O94" s="201">
        <v>0.1</v>
      </c>
      <c r="P94" s="201">
        <v>0.17</v>
      </c>
      <c r="Q94" s="201">
        <v>0</v>
      </c>
      <c r="R94" s="201">
        <v>0.63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</v>
      </c>
      <c r="AE94" s="201">
        <v>0</v>
      </c>
      <c r="AF94" s="201">
        <v>0</v>
      </c>
      <c r="AG94" s="201">
        <v>41.08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0.55000000000000004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7.71</v>
      </c>
      <c r="H95" s="201">
        <v>0</v>
      </c>
      <c r="I95" s="201">
        <v>0</v>
      </c>
      <c r="J95" s="201">
        <v>10.01</v>
      </c>
      <c r="K95" s="201">
        <v>0.09</v>
      </c>
      <c r="L95" s="201">
        <v>0.05</v>
      </c>
      <c r="M95" s="201">
        <v>7.0000000000000007E-2</v>
      </c>
      <c r="N95" s="201">
        <v>0.09</v>
      </c>
      <c r="O95" s="201">
        <v>0.1</v>
      </c>
      <c r="P95" s="201">
        <v>0.17</v>
      </c>
      <c r="Q95" s="201">
        <v>0</v>
      </c>
      <c r="R95" s="201">
        <v>0.63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</v>
      </c>
      <c r="AE95" s="201">
        <v>0</v>
      </c>
      <c r="AF95" s="201">
        <v>0</v>
      </c>
      <c r="AG95" s="201">
        <v>34.79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0.55000000000000004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7.71</v>
      </c>
      <c r="H96" s="201">
        <v>0</v>
      </c>
      <c r="I96" s="201">
        <v>0</v>
      </c>
      <c r="J96" s="201">
        <v>10.01</v>
      </c>
      <c r="K96" s="201">
        <v>0.09</v>
      </c>
      <c r="L96" s="201">
        <v>0.05</v>
      </c>
      <c r="M96" s="201">
        <v>7.0000000000000007E-2</v>
      </c>
      <c r="N96" s="201">
        <v>0.09</v>
      </c>
      <c r="O96" s="201">
        <v>0.1</v>
      </c>
      <c r="P96" s="201">
        <v>0.17</v>
      </c>
      <c r="Q96" s="201">
        <v>0</v>
      </c>
      <c r="R96" s="201">
        <v>0.63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</v>
      </c>
      <c r="AE96" s="201">
        <v>0</v>
      </c>
      <c r="AF96" s="201">
        <v>0</v>
      </c>
      <c r="AG96" s="201">
        <v>34.79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0.55000000000000004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7.71</v>
      </c>
      <c r="H97" s="201">
        <v>0</v>
      </c>
      <c r="I97" s="201">
        <v>0</v>
      </c>
      <c r="J97" s="201">
        <v>10.01</v>
      </c>
      <c r="K97" s="201">
        <v>0.09</v>
      </c>
      <c r="L97" s="201">
        <v>0.05</v>
      </c>
      <c r="M97" s="201">
        <v>0.05</v>
      </c>
      <c r="N97" s="201">
        <v>0.09</v>
      </c>
      <c r="O97" s="201">
        <v>0.1</v>
      </c>
      <c r="P97" s="201">
        <v>0.17</v>
      </c>
      <c r="Q97" s="201">
        <v>0</v>
      </c>
      <c r="R97" s="201">
        <v>0.63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</v>
      </c>
      <c r="AE97" s="201">
        <v>0</v>
      </c>
      <c r="AF97" s="201">
        <v>0</v>
      </c>
      <c r="AG97" s="201">
        <v>34.79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0.55000000000000004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7.71</v>
      </c>
      <c r="H98" s="201">
        <v>0</v>
      </c>
      <c r="I98" s="201">
        <v>0</v>
      </c>
      <c r="J98" s="201">
        <v>10.01</v>
      </c>
      <c r="K98" s="201">
        <v>0.09</v>
      </c>
      <c r="L98" s="201">
        <v>0.05</v>
      </c>
      <c r="M98" s="201">
        <v>0.05</v>
      </c>
      <c r="N98" s="201">
        <v>0.09</v>
      </c>
      <c r="O98" s="201">
        <v>0.1</v>
      </c>
      <c r="P98" s="201">
        <v>0.17</v>
      </c>
      <c r="Q98" s="201">
        <v>0</v>
      </c>
      <c r="R98" s="201">
        <v>0.63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</v>
      </c>
      <c r="AE98" s="201">
        <v>0</v>
      </c>
      <c r="AF98" s="201">
        <v>0</v>
      </c>
      <c r="AG98" s="201">
        <v>34.79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0.55000000000000004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0.1183200000000002</v>
      </c>
      <c r="E99">
        <f t="shared" si="0"/>
        <v>0</v>
      </c>
      <c r="F99">
        <f t="shared" si="0"/>
        <v>0</v>
      </c>
      <c r="G99">
        <f t="shared" si="0"/>
        <v>0.18851250000000014</v>
      </c>
      <c r="H99">
        <f t="shared" si="0"/>
        <v>0</v>
      </c>
      <c r="I99">
        <f t="shared" si="0"/>
        <v>0</v>
      </c>
      <c r="J99">
        <f t="shared" si="0"/>
        <v>0.24528999999999995</v>
      </c>
      <c r="K99">
        <f t="shared" si="0"/>
        <v>2.1399999999999978E-3</v>
      </c>
      <c r="L99">
        <f t="shared" si="0"/>
        <v>1.1227499999999991E-2</v>
      </c>
      <c r="M99">
        <f t="shared" si="0"/>
        <v>1.09E-3</v>
      </c>
      <c r="N99">
        <f t="shared" si="0"/>
        <v>2.1724999999999978E-3</v>
      </c>
      <c r="O99">
        <f t="shared" si="0"/>
        <v>2.4249999999999953E-3</v>
      </c>
      <c r="P99">
        <f t="shared" si="0"/>
        <v>4.4275000000000052E-3</v>
      </c>
      <c r="Q99">
        <f t="shared" si="0"/>
        <v>0</v>
      </c>
      <c r="R99">
        <f t="shared" si="0"/>
        <v>4.4825000000000021E-3</v>
      </c>
      <c r="S99">
        <f t="shared" si="0"/>
        <v>3.3500000000000017E-4</v>
      </c>
      <c r="T99">
        <f t="shared" si="0"/>
        <v>1.1150000000000005E-3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3.4497499999999952E-2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0.92640999999999862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5.3689999999999891E-2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3.1959999999999988E-2</v>
      </c>
      <c r="AV99">
        <f t="shared" si="0"/>
        <v>0</v>
      </c>
      <c r="AW99">
        <f t="shared" si="0"/>
        <v>4.9750000000000011E-4</v>
      </c>
      <c r="AX99">
        <f t="shared" si="0"/>
        <v>1.0625000000000001E-3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11.89</v>
      </c>
      <c r="E3" s="201">
        <v>0</v>
      </c>
      <c r="F3" s="201">
        <v>0</v>
      </c>
      <c r="G3" s="201">
        <v>19.809999999999999</v>
      </c>
      <c r="H3" s="201">
        <v>0</v>
      </c>
      <c r="I3" s="201">
        <v>0</v>
      </c>
      <c r="J3" s="201">
        <v>24.75</v>
      </c>
      <c r="K3" s="201">
        <v>0.3</v>
      </c>
      <c r="L3" s="201">
        <v>58.51</v>
      </c>
      <c r="M3" s="201">
        <v>0.32</v>
      </c>
      <c r="N3" s="201">
        <v>1.1599999999999999</v>
      </c>
      <c r="O3" s="201">
        <v>0</v>
      </c>
      <c r="P3" s="201">
        <v>1.18</v>
      </c>
      <c r="Q3" s="201">
        <v>0.21</v>
      </c>
      <c r="R3" s="201">
        <v>0.21</v>
      </c>
      <c r="S3" s="201">
        <v>0.26</v>
      </c>
      <c r="T3" s="201">
        <v>0</v>
      </c>
      <c r="U3" s="201">
        <v>2.11</v>
      </c>
      <c r="V3" s="201">
        <v>0.21</v>
      </c>
      <c r="W3" s="201">
        <v>0.46</v>
      </c>
      <c r="X3" s="201">
        <v>0.99</v>
      </c>
      <c r="Y3" s="201">
        <v>0</v>
      </c>
      <c r="Z3" s="201">
        <v>2.54</v>
      </c>
      <c r="AA3" s="201">
        <v>0.9</v>
      </c>
      <c r="AB3" s="201">
        <v>0</v>
      </c>
      <c r="AC3" s="201">
        <v>10.029999999999999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</v>
      </c>
      <c r="L4" s="201">
        <v>61.38</v>
      </c>
      <c r="M4" s="201">
        <v>0.22</v>
      </c>
      <c r="N4" s="201">
        <v>1.1599999999999999</v>
      </c>
      <c r="O4" s="201">
        <v>0</v>
      </c>
      <c r="P4" s="201">
        <v>1.19</v>
      </c>
      <c r="Q4" s="201">
        <v>0.21</v>
      </c>
      <c r="R4" s="201">
        <v>0.21</v>
      </c>
      <c r="S4" s="201">
        <v>0.26</v>
      </c>
      <c r="T4" s="201">
        <v>0</v>
      </c>
      <c r="U4" s="201">
        <v>2</v>
      </c>
      <c r="V4" s="201">
        <v>0.21</v>
      </c>
      <c r="W4" s="201">
        <v>0.46</v>
      </c>
      <c r="X4" s="201">
        <v>0.99</v>
      </c>
      <c r="Y4" s="201">
        <v>0</v>
      </c>
      <c r="Z4" s="201">
        <v>2.54</v>
      </c>
      <c r="AA4" s="201">
        <v>0.9</v>
      </c>
      <c r="AB4" s="201">
        <v>0</v>
      </c>
      <c r="AC4" s="201">
        <v>10.029999999999999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0.25</v>
      </c>
      <c r="L5" s="201">
        <v>61.38</v>
      </c>
      <c r="M5" s="201">
        <v>0.22</v>
      </c>
      <c r="N5" s="201">
        <v>1.1599999999999999</v>
      </c>
      <c r="O5" s="201">
        <v>0</v>
      </c>
      <c r="P5" s="201">
        <v>1.21</v>
      </c>
      <c r="Q5" s="201">
        <v>0.22</v>
      </c>
      <c r="R5" s="201">
        <v>0.21</v>
      </c>
      <c r="S5" s="201">
        <v>0.26</v>
      </c>
      <c r="T5" s="201">
        <v>0</v>
      </c>
      <c r="U5" s="201">
        <v>2</v>
      </c>
      <c r="V5" s="201">
        <v>0.21</v>
      </c>
      <c r="W5" s="201">
        <v>0.46</v>
      </c>
      <c r="X5" s="201">
        <v>0.99</v>
      </c>
      <c r="Y5" s="201">
        <v>0</v>
      </c>
      <c r="Z5" s="201">
        <v>2.54</v>
      </c>
      <c r="AA5" s="201">
        <v>0.68</v>
      </c>
      <c r="AB5" s="201">
        <v>0</v>
      </c>
      <c r="AC5" s="201">
        <v>10.029999999999999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</v>
      </c>
      <c r="L6" s="201">
        <v>61.38</v>
      </c>
      <c r="M6" s="201">
        <v>0.22</v>
      </c>
      <c r="N6" s="201">
        <v>1.1599999999999999</v>
      </c>
      <c r="O6" s="201">
        <v>0</v>
      </c>
      <c r="P6" s="201">
        <v>1.19</v>
      </c>
      <c r="Q6" s="201">
        <v>0.22</v>
      </c>
      <c r="R6" s="201">
        <v>0.21</v>
      </c>
      <c r="S6" s="201">
        <v>0.26</v>
      </c>
      <c r="T6" s="201">
        <v>0</v>
      </c>
      <c r="U6" s="201">
        <v>2</v>
      </c>
      <c r="V6" s="201">
        <v>0.21</v>
      </c>
      <c r="W6" s="201">
        <v>0.46</v>
      </c>
      <c r="X6" s="201">
        <v>0.99</v>
      </c>
      <c r="Y6" s="201">
        <v>0</v>
      </c>
      <c r="Z6" s="201">
        <v>2.54</v>
      </c>
      <c r="AA6" s="201">
        <v>0.68</v>
      </c>
      <c r="AB6" s="201">
        <v>0</v>
      </c>
      <c r="AC6" s="201">
        <v>10.029999999999999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</v>
      </c>
      <c r="L7" s="201">
        <v>61.38</v>
      </c>
      <c r="M7" s="201">
        <v>0.22</v>
      </c>
      <c r="N7" s="201">
        <v>1.1599999999999999</v>
      </c>
      <c r="O7" s="201">
        <v>0</v>
      </c>
      <c r="P7" s="201">
        <v>1.19</v>
      </c>
      <c r="Q7" s="201">
        <v>0.22</v>
      </c>
      <c r="R7" s="201">
        <v>0.21</v>
      </c>
      <c r="S7" s="201">
        <v>0.26</v>
      </c>
      <c r="T7" s="201">
        <v>0</v>
      </c>
      <c r="U7" s="201">
        <v>2</v>
      </c>
      <c r="V7" s="201">
        <v>0.21</v>
      </c>
      <c r="W7" s="201">
        <v>0.46</v>
      </c>
      <c r="X7" s="201">
        <v>0.99</v>
      </c>
      <c r="Y7" s="201">
        <v>0</v>
      </c>
      <c r="Z7" s="201">
        <v>2.54</v>
      </c>
      <c r="AA7" s="201">
        <v>0.68</v>
      </c>
      <c r="AB7" s="201">
        <v>0</v>
      </c>
      <c r="AC7" s="201">
        <v>10.029999999999999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</v>
      </c>
      <c r="L8" s="201">
        <v>61.38</v>
      </c>
      <c r="M8" s="201">
        <v>0.22</v>
      </c>
      <c r="N8" s="201">
        <v>1.1599999999999999</v>
      </c>
      <c r="O8" s="201">
        <v>0</v>
      </c>
      <c r="P8" s="201">
        <v>1.19</v>
      </c>
      <c r="Q8" s="201">
        <v>0.22</v>
      </c>
      <c r="R8" s="201">
        <v>0.21</v>
      </c>
      <c r="S8" s="201">
        <v>0.26</v>
      </c>
      <c r="T8" s="201">
        <v>0</v>
      </c>
      <c r="U8" s="201">
        <v>2</v>
      </c>
      <c r="V8" s="201">
        <v>0.21</v>
      </c>
      <c r="W8" s="201">
        <v>0.46</v>
      </c>
      <c r="X8" s="201">
        <v>0.99</v>
      </c>
      <c r="Y8" s="201">
        <v>0</v>
      </c>
      <c r="Z8" s="201">
        <v>2.54</v>
      </c>
      <c r="AA8" s="201">
        <v>0.68</v>
      </c>
      <c r="AB8" s="201">
        <v>0</v>
      </c>
      <c r="AC8" s="201">
        <v>10.029999999999999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</v>
      </c>
      <c r="L9" s="201">
        <v>61.38</v>
      </c>
      <c r="M9" s="201">
        <v>0.22</v>
      </c>
      <c r="N9" s="201">
        <v>1.1599999999999999</v>
      </c>
      <c r="O9" s="201">
        <v>0</v>
      </c>
      <c r="P9" s="201">
        <v>1.19</v>
      </c>
      <c r="Q9" s="201">
        <v>0.22</v>
      </c>
      <c r="R9" s="201">
        <v>0.21</v>
      </c>
      <c r="S9" s="201">
        <v>0.26</v>
      </c>
      <c r="T9" s="201">
        <v>0</v>
      </c>
      <c r="U9" s="201">
        <v>2</v>
      </c>
      <c r="V9" s="201">
        <v>0.21</v>
      </c>
      <c r="W9" s="201">
        <v>0.46</v>
      </c>
      <c r="X9" s="201">
        <v>0.99</v>
      </c>
      <c r="Y9" s="201">
        <v>0</v>
      </c>
      <c r="Z9" s="201">
        <v>2.54</v>
      </c>
      <c r="AA9" s="201">
        <v>0.9</v>
      </c>
      <c r="AB9" s="201">
        <v>0</v>
      </c>
      <c r="AC9" s="201">
        <v>10.029999999999999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61.38</v>
      </c>
      <c r="M10" s="201">
        <v>0.22</v>
      </c>
      <c r="N10" s="201">
        <v>1.1599999999999999</v>
      </c>
      <c r="O10" s="201">
        <v>0</v>
      </c>
      <c r="P10" s="201">
        <v>1.19</v>
      </c>
      <c r="Q10" s="201">
        <v>0.22</v>
      </c>
      <c r="R10" s="201">
        <v>0.21</v>
      </c>
      <c r="S10" s="201">
        <v>0.26</v>
      </c>
      <c r="T10" s="201">
        <v>0</v>
      </c>
      <c r="U10" s="201">
        <v>2</v>
      </c>
      <c r="V10" s="201">
        <v>0.21</v>
      </c>
      <c r="W10" s="201">
        <v>0.46</v>
      </c>
      <c r="X10" s="201">
        <v>0.99</v>
      </c>
      <c r="Y10" s="201">
        <v>0</v>
      </c>
      <c r="Z10" s="201">
        <v>2.54</v>
      </c>
      <c r="AA10" s="201">
        <v>0.9</v>
      </c>
      <c r="AB10" s="201">
        <v>0</v>
      </c>
      <c r="AC10" s="201">
        <v>10.029999999999999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0.31</v>
      </c>
      <c r="L11" s="201">
        <v>66.19</v>
      </c>
      <c r="M11" s="201">
        <v>0.22</v>
      </c>
      <c r="N11" s="201">
        <v>1.1599999999999999</v>
      </c>
      <c r="O11" s="201">
        <v>0</v>
      </c>
      <c r="P11" s="201">
        <v>3.49</v>
      </c>
      <c r="Q11" s="201">
        <v>0.19</v>
      </c>
      <c r="R11" s="201">
        <v>0.21</v>
      </c>
      <c r="S11" s="201">
        <v>0.23</v>
      </c>
      <c r="T11" s="201">
        <v>0</v>
      </c>
      <c r="U11" s="201">
        <v>2</v>
      </c>
      <c r="V11" s="201">
        <v>0.21</v>
      </c>
      <c r="W11" s="201">
        <v>0.46</v>
      </c>
      <c r="X11" s="201">
        <v>0.99</v>
      </c>
      <c r="Y11" s="201">
        <v>0</v>
      </c>
      <c r="Z11" s="201">
        <v>2.54</v>
      </c>
      <c r="AA11" s="201">
        <v>0.9</v>
      </c>
      <c r="AB11" s="201">
        <v>0</v>
      </c>
      <c r="AC11" s="201">
        <v>10.029999999999999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61.38</v>
      </c>
      <c r="M12" s="201">
        <v>0.22</v>
      </c>
      <c r="N12" s="201">
        <v>1.1599999999999999</v>
      </c>
      <c r="O12" s="201">
        <v>0</v>
      </c>
      <c r="P12" s="201">
        <v>3.49</v>
      </c>
      <c r="Q12" s="201">
        <v>0.22</v>
      </c>
      <c r="R12" s="201">
        <v>0.18</v>
      </c>
      <c r="S12" s="201">
        <v>0.26</v>
      </c>
      <c r="T12" s="201">
        <v>0</v>
      </c>
      <c r="U12" s="201">
        <v>2</v>
      </c>
      <c r="V12" s="201">
        <v>0.21</v>
      </c>
      <c r="W12" s="201">
        <v>0.46</v>
      </c>
      <c r="X12" s="201">
        <v>0.99</v>
      </c>
      <c r="Y12" s="201">
        <v>0</v>
      </c>
      <c r="Z12" s="201">
        <v>2.54</v>
      </c>
      <c r="AA12" s="201">
        <v>0.9</v>
      </c>
      <c r="AB12" s="201">
        <v>0</v>
      </c>
      <c r="AC12" s="201">
        <v>10.029999999999999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61.38</v>
      </c>
      <c r="M13" s="201">
        <v>0</v>
      </c>
      <c r="N13" s="201">
        <v>1.1599999999999999</v>
      </c>
      <c r="O13" s="201">
        <v>0</v>
      </c>
      <c r="P13" s="201">
        <v>3.96</v>
      </c>
      <c r="Q13" s="201">
        <v>0.22</v>
      </c>
      <c r="R13" s="201">
        <v>0.18</v>
      </c>
      <c r="S13" s="201">
        <v>0.26</v>
      </c>
      <c r="T13" s="201">
        <v>0</v>
      </c>
      <c r="U13" s="201">
        <v>2</v>
      </c>
      <c r="V13" s="201">
        <v>0.21</v>
      </c>
      <c r="W13" s="201">
        <v>0.46</v>
      </c>
      <c r="X13" s="201">
        <v>0.99</v>
      </c>
      <c r="Y13" s="201">
        <v>0</v>
      </c>
      <c r="Z13" s="201">
        <v>1.89</v>
      </c>
      <c r="AA13" s="201">
        <v>3.35</v>
      </c>
      <c r="AB13" s="201">
        <v>0</v>
      </c>
      <c r="AC13" s="201">
        <v>10.029999999999999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61.38</v>
      </c>
      <c r="M14" s="201">
        <v>0</v>
      </c>
      <c r="N14" s="201">
        <v>1.1599999999999999</v>
      </c>
      <c r="O14" s="201">
        <v>0</v>
      </c>
      <c r="P14" s="201">
        <v>3.96</v>
      </c>
      <c r="Q14" s="201">
        <v>0.22</v>
      </c>
      <c r="R14" s="201">
        <v>0.21</v>
      </c>
      <c r="S14" s="201">
        <v>0.26</v>
      </c>
      <c r="T14" s="201">
        <v>0</v>
      </c>
      <c r="U14" s="201">
        <v>2</v>
      </c>
      <c r="V14" s="201">
        <v>0.21</v>
      </c>
      <c r="W14" s="201">
        <v>0.46</v>
      </c>
      <c r="X14" s="201">
        <v>0.99</v>
      </c>
      <c r="Y14" s="201">
        <v>0</v>
      </c>
      <c r="Z14" s="201">
        <v>1.89</v>
      </c>
      <c r="AA14" s="201">
        <v>0.77</v>
      </c>
      <c r="AB14" s="201">
        <v>0</v>
      </c>
      <c r="AC14" s="201">
        <v>10.029999999999999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0.31</v>
      </c>
      <c r="L15" s="201">
        <v>61.38</v>
      </c>
      <c r="M15" s="201">
        <v>0.48</v>
      </c>
      <c r="N15" s="201">
        <v>1.1599999999999999</v>
      </c>
      <c r="O15" s="201">
        <v>0</v>
      </c>
      <c r="P15" s="201">
        <v>4.42</v>
      </c>
      <c r="Q15" s="201">
        <v>0.22</v>
      </c>
      <c r="R15" s="201">
        <v>0.21</v>
      </c>
      <c r="S15" s="201">
        <v>0.26</v>
      </c>
      <c r="T15" s="201">
        <v>0</v>
      </c>
      <c r="U15" s="201">
        <v>2</v>
      </c>
      <c r="V15" s="201">
        <v>0.21</v>
      </c>
      <c r="W15" s="201">
        <v>0.46</v>
      </c>
      <c r="X15" s="201">
        <v>0.99</v>
      </c>
      <c r="Y15" s="201">
        <v>0</v>
      </c>
      <c r="Z15" s="201">
        <v>2.54</v>
      </c>
      <c r="AA15" s="201">
        <v>0.9</v>
      </c>
      <c r="AB15" s="201">
        <v>0</v>
      </c>
      <c r="AC15" s="201">
        <v>10.029999999999999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0.31</v>
      </c>
      <c r="L16" s="201">
        <v>61.38</v>
      </c>
      <c r="M16" s="201">
        <v>0.48</v>
      </c>
      <c r="N16" s="201">
        <v>1.1599999999999999</v>
      </c>
      <c r="O16" s="201">
        <v>0</v>
      </c>
      <c r="P16" s="201">
        <v>4.42</v>
      </c>
      <c r="Q16" s="201">
        <v>0.22</v>
      </c>
      <c r="R16" s="201">
        <v>0.21</v>
      </c>
      <c r="S16" s="201">
        <v>0.26</v>
      </c>
      <c r="T16" s="201">
        <v>0</v>
      </c>
      <c r="U16" s="201">
        <v>2</v>
      </c>
      <c r="V16" s="201">
        <v>0.21</v>
      </c>
      <c r="W16" s="201">
        <v>0.46</v>
      </c>
      <c r="X16" s="201">
        <v>0.99</v>
      </c>
      <c r="Y16" s="201">
        <v>0</v>
      </c>
      <c r="Z16" s="201">
        <v>2.54</v>
      </c>
      <c r="AA16" s="201">
        <v>0.9</v>
      </c>
      <c r="AB16" s="201">
        <v>0</v>
      </c>
      <c r="AC16" s="201">
        <v>10.029999999999999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0.31</v>
      </c>
      <c r="L17" s="201">
        <v>61.38</v>
      </c>
      <c r="M17" s="201">
        <v>0.48</v>
      </c>
      <c r="N17" s="201">
        <v>1.1599999999999999</v>
      </c>
      <c r="O17" s="201">
        <v>0</v>
      </c>
      <c r="P17" s="201">
        <v>1.5</v>
      </c>
      <c r="Q17" s="201">
        <v>0.22</v>
      </c>
      <c r="R17" s="201">
        <v>0.21</v>
      </c>
      <c r="S17" s="201">
        <v>0.26</v>
      </c>
      <c r="T17" s="201">
        <v>0</v>
      </c>
      <c r="U17" s="201">
        <v>2</v>
      </c>
      <c r="V17" s="201">
        <v>0.21</v>
      </c>
      <c r="W17" s="201">
        <v>0.46</v>
      </c>
      <c r="X17" s="201">
        <v>0.99</v>
      </c>
      <c r="Y17" s="201">
        <v>0</v>
      </c>
      <c r="Z17" s="201">
        <v>2.54</v>
      </c>
      <c r="AA17" s="201">
        <v>0.9</v>
      </c>
      <c r="AB17" s="201">
        <v>0</v>
      </c>
      <c r="AC17" s="201">
        <v>10.029999999999999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0.31</v>
      </c>
      <c r="L18" s="201">
        <v>61.38</v>
      </c>
      <c r="M18" s="201">
        <v>0.48</v>
      </c>
      <c r="N18" s="201">
        <v>1.1599999999999999</v>
      </c>
      <c r="O18" s="201">
        <v>0</v>
      </c>
      <c r="P18" s="201">
        <v>1.32</v>
      </c>
      <c r="Q18" s="201">
        <v>0.22</v>
      </c>
      <c r="R18" s="201">
        <v>0.21</v>
      </c>
      <c r="S18" s="201">
        <v>0.26</v>
      </c>
      <c r="T18" s="201">
        <v>0</v>
      </c>
      <c r="U18" s="201">
        <v>2</v>
      </c>
      <c r="V18" s="201">
        <v>0.21</v>
      </c>
      <c r="W18" s="201">
        <v>0.46</v>
      </c>
      <c r="X18" s="201">
        <v>0.99</v>
      </c>
      <c r="Y18" s="201">
        <v>0</v>
      </c>
      <c r="Z18" s="201">
        <v>2.54</v>
      </c>
      <c r="AA18" s="201">
        <v>0.9</v>
      </c>
      <c r="AB18" s="201">
        <v>0</v>
      </c>
      <c r="AC18" s="201">
        <v>10.029999999999999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4.41</v>
      </c>
      <c r="L19" s="201">
        <v>61.38</v>
      </c>
      <c r="M19" s="201">
        <v>0.48</v>
      </c>
      <c r="N19" s="201">
        <v>1.1599999999999999</v>
      </c>
      <c r="O19" s="201">
        <v>0</v>
      </c>
      <c r="P19" s="201">
        <v>1.35</v>
      </c>
      <c r="Q19" s="201">
        <v>0.22</v>
      </c>
      <c r="R19" s="201">
        <v>0.21</v>
      </c>
      <c r="S19" s="201">
        <v>0.26</v>
      </c>
      <c r="T19" s="201">
        <v>0</v>
      </c>
      <c r="U19" s="201">
        <v>2</v>
      </c>
      <c r="V19" s="201">
        <v>0.21</v>
      </c>
      <c r="W19" s="201">
        <v>0.46</v>
      </c>
      <c r="X19" s="201">
        <v>0.99</v>
      </c>
      <c r="Y19" s="201">
        <v>0</v>
      </c>
      <c r="Z19" s="201">
        <v>2.54</v>
      </c>
      <c r="AA19" s="201">
        <v>0.9</v>
      </c>
      <c r="AB19" s="201">
        <v>0</v>
      </c>
      <c r="AC19" s="201">
        <v>10.029999999999999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4.41</v>
      </c>
      <c r="L20" s="201">
        <v>61.38</v>
      </c>
      <c r="M20" s="201">
        <v>0.48</v>
      </c>
      <c r="N20" s="201">
        <v>1.1599999999999999</v>
      </c>
      <c r="O20" s="201">
        <v>0</v>
      </c>
      <c r="P20" s="201">
        <v>1.33</v>
      </c>
      <c r="Q20" s="201">
        <v>0.22</v>
      </c>
      <c r="R20" s="201">
        <v>0.21</v>
      </c>
      <c r="S20" s="201">
        <v>0.26</v>
      </c>
      <c r="T20" s="201">
        <v>0</v>
      </c>
      <c r="U20" s="201">
        <v>2</v>
      </c>
      <c r="V20" s="201">
        <v>0.21</v>
      </c>
      <c r="W20" s="201">
        <v>0.46</v>
      </c>
      <c r="X20" s="201">
        <v>0.99</v>
      </c>
      <c r="Y20" s="201">
        <v>0</v>
      </c>
      <c r="Z20" s="201">
        <v>2.54</v>
      </c>
      <c r="AA20" s="201">
        <v>0.9</v>
      </c>
      <c r="AB20" s="201">
        <v>0</v>
      </c>
      <c r="AC20" s="201">
        <v>10.029999999999999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3.58</v>
      </c>
      <c r="L21" s="201">
        <v>61.38</v>
      </c>
      <c r="M21" s="201">
        <v>0.48</v>
      </c>
      <c r="N21" s="201">
        <v>1.1599999999999999</v>
      </c>
      <c r="O21" s="201">
        <v>0</v>
      </c>
      <c r="P21" s="201">
        <v>1.33</v>
      </c>
      <c r="Q21" s="201">
        <v>0.22</v>
      </c>
      <c r="R21" s="201">
        <v>0.21</v>
      </c>
      <c r="S21" s="201">
        <v>0.26</v>
      </c>
      <c r="T21" s="201">
        <v>0</v>
      </c>
      <c r="U21" s="201">
        <v>2</v>
      </c>
      <c r="V21" s="201">
        <v>0.21</v>
      </c>
      <c r="W21" s="201">
        <v>0.46</v>
      </c>
      <c r="X21" s="201">
        <v>0.99</v>
      </c>
      <c r="Y21" s="201">
        <v>0</v>
      </c>
      <c r="Z21" s="201">
        <v>2.54</v>
      </c>
      <c r="AA21" s="201">
        <v>0.9</v>
      </c>
      <c r="AB21" s="201">
        <v>0</v>
      </c>
      <c r="AC21" s="201">
        <v>10.029999999999999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4.41</v>
      </c>
      <c r="L22" s="201">
        <v>61.38</v>
      </c>
      <c r="M22" s="201">
        <v>0.48</v>
      </c>
      <c r="N22" s="201">
        <v>1.1599999999999999</v>
      </c>
      <c r="O22" s="201">
        <v>0</v>
      </c>
      <c r="P22" s="201">
        <v>1.33</v>
      </c>
      <c r="Q22" s="201">
        <v>0.22</v>
      </c>
      <c r="R22" s="201">
        <v>0.21</v>
      </c>
      <c r="S22" s="201">
        <v>0.26</v>
      </c>
      <c r="T22" s="201">
        <v>0</v>
      </c>
      <c r="U22" s="201">
        <v>2</v>
      </c>
      <c r="V22" s="201">
        <v>0.21</v>
      </c>
      <c r="W22" s="201">
        <v>0.46</v>
      </c>
      <c r="X22" s="201">
        <v>0.99</v>
      </c>
      <c r="Y22" s="201">
        <v>0</v>
      </c>
      <c r="Z22" s="201">
        <v>2.54</v>
      </c>
      <c r="AA22" s="201">
        <v>0.9</v>
      </c>
      <c r="AB22" s="201">
        <v>0</v>
      </c>
      <c r="AC22" s="201">
        <v>10.029999999999999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4.41</v>
      </c>
      <c r="L23" s="201">
        <v>61.38</v>
      </c>
      <c r="M23" s="201">
        <v>0.48</v>
      </c>
      <c r="N23" s="201">
        <v>1.1599999999999999</v>
      </c>
      <c r="O23" s="201">
        <v>0</v>
      </c>
      <c r="P23" s="201">
        <v>1.33</v>
      </c>
      <c r="Q23" s="201">
        <v>0.22</v>
      </c>
      <c r="R23" s="201">
        <v>0.21</v>
      </c>
      <c r="S23" s="201">
        <v>0.26</v>
      </c>
      <c r="T23" s="201">
        <v>0</v>
      </c>
      <c r="U23" s="201">
        <v>2</v>
      </c>
      <c r="V23" s="201">
        <v>0.21</v>
      </c>
      <c r="W23" s="201">
        <v>0.46</v>
      </c>
      <c r="X23" s="201">
        <v>0.99</v>
      </c>
      <c r="Y23" s="201">
        <v>0</v>
      </c>
      <c r="Z23" s="201">
        <v>2.54</v>
      </c>
      <c r="AA23" s="201">
        <v>19.93</v>
      </c>
      <c r="AB23" s="201">
        <v>0</v>
      </c>
      <c r="AC23" s="201">
        <v>10.029999999999999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4.41</v>
      </c>
      <c r="L24" s="201">
        <v>61.38</v>
      </c>
      <c r="M24" s="201">
        <v>0.48</v>
      </c>
      <c r="N24" s="201">
        <v>1.1599999999999999</v>
      </c>
      <c r="O24" s="201">
        <v>0</v>
      </c>
      <c r="P24" s="201">
        <v>1.33</v>
      </c>
      <c r="Q24" s="201">
        <v>3.2</v>
      </c>
      <c r="R24" s="201">
        <v>0.21</v>
      </c>
      <c r="S24" s="201">
        <v>3.76</v>
      </c>
      <c r="T24" s="201">
        <v>0</v>
      </c>
      <c r="U24" s="201">
        <v>2</v>
      </c>
      <c r="V24" s="201">
        <v>0.21</v>
      </c>
      <c r="W24" s="201">
        <v>0.46</v>
      </c>
      <c r="X24" s="201">
        <v>0.99</v>
      </c>
      <c r="Y24" s="201">
        <v>0</v>
      </c>
      <c r="Z24" s="201">
        <v>2.54</v>
      </c>
      <c r="AA24" s="201">
        <v>19.93</v>
      </c>
      <c r="AB24" s="201">
        <v>0</v>
      </c>
      <c r="AC24" s="201">
        <v>10.029999999999999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4.41</v>
      </c>
      <c r="L25" s="201">
        <v>61.38</v>
      </c>
      <c r="M25" s="201">
        <v>0.48</v>
      </c>
      <c r="N25" s="201">
        <v>1.1599999999999999</v>
      </c>
      <c r="O25" s="201">
        <v>0</v>
      </c>
      <c r="P25" s="201">
        <v>1.33</v>
      </c>
      <c r="Q25" s="201">
        <v>3.2</v>
      </c>
      <c r="R25" s="201">
        <v>0.21</v>
      </c>
      <c r="S25" s="201">
        <v>3.88</v>
      </c>
      <c r="T25" s="201">
        <v>0</v>
      </c>
      <c r="U25" s="201">
        <v>2</v>
      </c>
      <c r="V25" s="201">
        <v>0.21</v>
      </c>
      <c r="W25" s="201">
        <v>0.46</v>
      </c>
      <c r="X25" s="201">
        <v>0.99</v>
      </c>
      <c r="Y25" s="201">
        <v>0</v>
      </c>
      <c r="Z25" s="201">
        <v>2.54</v>
      </c>
      <c r="AA25" s="201">
        <v>19.93</v>
      </c>
      <c r="AB25" s="201">
        <v>0</v>
      </c>
      <c r="AC25" s="201">
        <v>10.029999999999999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4.41</v>
      </c>
      <c r="L26" s="201">
        <v>61.38</v>
      </c>
      <c r="M26" s="201">
        <v>0.48</v>
      </c>
      <c r="N26" s="201">
        <v>1.1599999999999999</v>
      </c>
      <c r="O26" s="201">
        <v>0</v>
      </c>
      <c r="P26" s="201">
        <v>1.33</v>
      </c>
      <c r="Q26" s="201">
        <v>3.2</v>
      </c>
      <c r="R26" s="201">
        <v>0.21</v>
      </c>
      <c r="S26" s="201">
        <v>3.88</v>
      </c>
      <c r="T26" s="201">
        <v>0</v>
      </c>
      <c r="U26" s="201">
        <v>2</v>
      </c>
      <c r="V26" s="201">
        <v>0.21</v>
      </c>
      <c r="W26" s="201">
        <v>0.46</v>
      </c>
      <c r="X26" s="201">
        <v>0.99</v>
      </c>
      <c r="Y26" s="201">
        <v>0</v>
      </c>
      <c r="Z26" s="201">
        <v>2.54</v>
      </c>
      <c r="AA26" s="201">
        <v>19.93</v>
      </c>
      <c r="AB26" s="201">
        <v>0</v>
      </c>
      <c r="AC26" s="201">
        <v>10.029999999999999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4.41</v>
      </c>
      <c r="L27" s="201">
        <v>61.38</v>
      </c>
      <c r="M27" s="201">
        <v>0.48</v>
      </c>
      <c r="N27" s="201">
        <v>1.1599999999999999</v>
      </c>
      <c r="O27" s="201">
        <v>0</v>
      </c>
      <c r="P27" s="201">
        <v>1.29</v>
      </c>
      <c r="Q27" s="201">
        <v>0.22</v>
      </c>
      <c r="R27" s="201">
        <v>0.21</v>
      </c>
      <c r="S27" s="201">
        <v>0.26</v>
      </c>
      <c r="T27" s="201">
        <v>0</v>
      </c>
      <c r="U27" s="201">
        <v>2</v>
      </c>
      <c r="V27" s="201">
        <v>0.21</v>
      </c>
      <c r="W27" s="201">
        <v>0.46</v>
      </c>
      <c r="X27" s="201">
        <v>0.99</v>
      </c>
      <c r="Y27" s="201">
        <v>0</v>
      </c>
      <c r="Z27" s="201">
        <v>2.54</v>
      </c>
      <c r="AA27" s="201">
        <v>0.9</v>
      </c>
      <c r="AB27" s="201">
        <v>0</v>
      </c>
      <c r="AC27" s="201">
        <v>10.029999999999999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4.41</v>
      </c>
      <c r="L28" s="201">
        <v>61.38</v>
      </c>
      <c r="M28" s="201">
        <v>0.48</v>
      </c>
      <c r="N28" s="201">
        <v>1.1599999999999999</v>
      </c>
      <c r="O28" s="201">
        <v>0</v>
      </c>
      <c r="P28" s="201">
        <v>1.29</v>
      </c>
      <c r="Q28" s="201">
        <v>0.22</v>
      </c>
      <c r="R28" s="201">
        <v>0.21</v>
      </c>
      <c r="S28" s="201">
        <v>0.26</v>
      </c>
      <c r="T28" s="201">
        <v>0</v>
      </c>
      <c r="U28" s="201">
        <v>2</v>
      </c>
      <c r="V28" s="201">
        <v>0.21</v>
      </c>
      <c r="W28" s="201">
        <v>0.46</v>
      </c>
      <c r="X28" s="201">
        <v>0.99</v>
      </c>
      <c r="Y28" s="201">
        <v>0</v>
      </c>
      <c r="Z28" s="201">
        <v>2.54</v>
      </c>
      <c r="AA28" s="201">
        <v>0.9</v>
      </c>
      <c r="AB28" s="201">
        <v>0</v>
      </c>
      <c r="AC28" s="201">
        <v>10.029999999999999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4.41</v>
      </c>
      <c r="L29" s="201">
        <v>61.38</v>
      </c>
      <c r="M29" s="201">
        <v>0.48</v>
      </c>
      <c r="N29" s="201">
        <v>1.1599999999999999</v>
      </c>
      <c r="O29" s="201">
        <v>0</v>
      </c>
      <c r="P29" s="201">
        <v>1.29</v>
      </c>
      <c r="Q29" s="201">
        <v>0.22</v>
      </c>
      <c r="R29" s="201">
        <v>0.21</v>
      </c>
      <c r="S29" s="201">
        <v>0.26</v>
      </c>
      <c r="T29" s="201">
        <v>0</v>
      </c>
      <c r="U29" s="201">
        <v>2</v>
      </c>
      <c r="V29" s="201">
        <v>0.21</v>
      </c>
      <c r="W29" s="201">
        <v>0.46</v>
      </c>
      <c r="X29" s="201">
        <v>0.99</v>
      </c>
      <c r="Y29" s="201">
        <v>0</v>
      </c>
      <c r="Z29" s="201">
        <v>2.54</v>
      </c>
      <c r="AA29" s="201">
        <v>0.9</v>
      </c>
      <c r="AB29" s="201">
        <v>0</v>
      </c>
      <c r="AC29" s="201">
        <v>10.029999999999999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4.41</v>
      </c>
      <c r="L30" s="201">
        <v>61.38</v>
      </c>
      <c r="M30" s="201">
        <v>0.48</v>
      </c>
      <c r="N30" s="201">
        <v>1.1599999999999999</v>
      </c>
      <c r="O30" s="201">
        <v>0</v>
      </c>
      <c r="P30" s="201">
        <v>1.29</v>
      </c>
      <c r="Q30" s="201">
        <v>0.22</v>
      </c>
      <c r="R30" s="201">
        <v>0.21</v>
      </c>
      <c r="S30" s="201">
        <v>0.26</v>
      </c>
      <c r="T30" s="201">
        <v>0</v>
      </c>
      <c r="U30" s="201">
        <v>2</v>
      </c>
      <c r="V30" s="201">
        <v>0.21</v>
      </c>
      <c r="W30" s="201">
        <v>0.46</v>
      </c>
      <c r="X30" s="201">
        <v>0.99</v>
      </c>
      <c r="Y30" s="201">
        <v>0</v>
      </c>
      <c r="Z30" s="201">
        <v>2.54</v>
      </c>
      <c r="AA30" s="201">
        <v>0.9</v>
      </c>
      <c r="AB30" s="201">
        <v>0</v>
      </c>
      <c r="AC30" s="201">
        <v>10.029999999999999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4.41</v>
      </c>
      <c r="L31" s="201">
        <v>61.38</v>
      </c>
      <c r="M31" s="201">
        <v>0.48</v>
      </c>
      <c r="N31" s="201">
        <v>1.1599999999999999</v>
      </c>
      <c r="O31" s="201">
        <v>0</v>
      </c>
      <c r="P31" s="201">
        <v>1.29</v>
      </c>
      <c r="Q31" s="201">
        <v>0.22</v>
      </c>
      <c r="R31" s="201">
        <v>0.21</v>
      </c>
      <c r="S31" s="201">
        <v>0.26</v>
      </c>
      <c r="T31" s="201">
        <v>0</v>
      </c>
      <c r="U31" s="201">
        <v>2</v>
      </c>
      <c r="V31" s="201">
        <v>0.21</v>
      </c>
      <c r="W31" s="201">
        <v>0.46</v>
      </c>
      <c r="X31" s="201">
        <v>0.99</v>
      </c>
      <c r="Y31" s="201">
        <v>0</v>
      </c>
      <c r="Z31" s="201">
        <v>2.54</v>
      </c>
      <c r="AA31" s="201">
        <v>0.9</v>
      </c>
      <c r="AB31" s="201">
        <v>0</v>
      </c>
      <c r="AC31" s="201">
        <v>10.029999999999999</v>
      </c>
      <c r="AD31" s="201">
        <v>0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4.41</v>
      </c>
      <c r="L32" s="201">
        <v>61.38</v>
      </c>
      <c r="M32" s="201">
        <v>0.48</v>
      </c>
      <c r="N32" s="201">
        <v>1.1599999999999999</v>
      </c>
      <c r="O32" s="201">
        <v>0</v>
      </c>
      <c r="P32" s="201">
        <v>1.29</v>
      </c>
      <c r="Q32" s="201">
        <v>3.19</v>
      </c>
      <c r="R32" s="201">
        <v>3.13</v>
      </c>
      <c r="S32" s="201">
        <v>3.88</v>
      </c>
      <c r="T32" s="201">
        <v>0</v>
      </c>
      <c r="U32" s="201">
        <v>2</v>
      </c>
      <c r="V32" s="201">
        <v>2.98</v>
      </c>
      <c r="W32" s="201">
        <v>0.46</v>
      </c>
      <c r="X32" s="201">
        <v>0.99</v>
      </c>
      <c r="Y32" s="201">
        <v>0</v>
      </c>
      <c r="Z32" s="201">
        <v>33.83</v>
      </c>
      <c r="AA32" s="201">
        <v>0.9</v>
      </c>
      <c r="AB32" s="201">
        <v>0</v>
      </c>
      <c r="AC32" s="201">
        <v>10.029999999999999</v>
      </c>
      <c r="AD32" s="201">
        <v>0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4.41</v>
      </c>
      <c r="L33" s="201">
        <v>61.38</v>
      </c>
      <c r="M33" s="201">
        <v>0.47</v>
      </c>
      <c r="N33" s="201">
        <v>1.1599999999999999</v>
      </c>
      <c r="O33" s="201">
        <v>0</v>
      </c>
      <c r="P33" s="201">
        <v>1.29</v>
      </c>
      <c r="Q33" s="201">
        <v>3.19</v>
      </c>
      <c r="R33" s="201">
        <v>3.13</v>
      </c>
      <c r="S33" s="201">
        <v>3.88</v>
      </c>
      <c r="T33" s="201">
        <v>0</v>
      </c>
      <c r="U33" s="201">
        <v>2</v>
      </c>
      <c r="V33" s="201">
        <v>2.98</v>
      </c>
      <c r="W33" s="201">
        <v>0.46</v>
      </c>
      <c r="X33" s="201">
        <v>0.99</v>
      </c>
      <c r="Y33" s="201">
        <v>0</v>
      </c>
      <c r="Z33" s="201">
        <v>58.6</v>
      </c>
      <c r="AA33" s="201">
        <v>19.93</v>
      </c>
      <c r="AB33" s="201">
        <v>0</v>
      </c>
      <c r="AC33" s="201">
        <v>10.029999999999999</v>
      </c>
      <c r="AD33" s="201">
        <v>0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4.41</v>
      </c>
      <c r="L34" s="201">
        <v>61.38</v>
      </c>
      <c r="M34" s="201">
        <v>0.47</v>
      </c>
      <c r="N34" s="201">
        <v>1.1599999999999999</v>
      </c>
      <c r="O34" s="201">
        <v>0</v>
      </c>
      <c r="P34" s="201">
        <v>1.29</v>
      </c>
      <c r="Q34" s="201">
        <v>3.19</v>
      </c>
      <c r="R34" s="201">
        <v>3.13</v>
      </c>
      <c r="S34" s="201">
        <v>3.88</v>
      </c>
      <c r="T34" s="201">
        <v>0</v>
      </c>
      <c r="U34" s="201">
        <v>2</v>
      </c>
      <c r="V34" s="201">
        <v>2.98</v>
      </c>
      <c r="W34" s="201">
        <v>0.46</v>
      </c>
      <c r="X34" s="201">
        <v>0.99</v>
      </c>
      <c r="Y34" s="201">
        <v>0</v>
      </c>
      <c r="Z34" s="201">
        <v>58.6</v>
      </c>
      <c r="AA34" s="201">
        <v>19.93</v>
      </c>
      <c r="AB34" s="201">
        <v>0</v>
      </c>
      <c r="AC34" s="201">
        <v>10.029999999999999</v>
      </c>
      <c r="AD34" s="201">
        <v>0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4.41</v>
      </c>
      <c r="L35" s="201">
        <v>61.38</v>
      </c>
      <c r="M35" s="201">
        <v>0.47</v>
      </c>
      <c r="N35" s="201">
        <v>1.1599999999999999</v>
      </c>
      <c r="O35" s="201">
        <v>0</v>
      </c>
      <c r="P35" s="201">
        <v>1.29</v>
      </c>
      <c r="Q35" s="201">
        <v>3.19</v>
      </c>
      <c r="R35" s="201">
        <v>3.13</v>
      </c>
      <c r="S35" s="201">
        <v>3.88</v>
      </c>
      <c r="T35" s="201">
        <v>0</v>
      </c>
      <c r="U35" s="201">
        <v>2</v>
      </c>
      <c r="V35" s="201">
        <v>2.98</v>
      </c>
      <c r="W35" s="201">
        <v>0.41</v>
      </c>
      <c r="X35" s="201">
        <v>0.82</v>
      </c>
      <c r="Y35" s="201">
        <v>0</v>
      </c>
      <c r="Z35" s="201">
        <v>58.6</v>
      </c>
      <c r="AA35" s="201">
        <v>19.93</v>
      </c>
      <c r="AB35" s="201">
        <v>0</v>
      </c>
      <c r="AC35" s="201">
        <v>10.029999999999999</v>
      </c>
      <c r="AD35" s="201">
        <v>0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4.41</v>
      </c>
      <c r="L36" s="201">
        <v>61.38</v>
      </c>
      <c r="M36" s="201">
        <v>0.47</v>
      </c>
      <c r="N36" s="201">
        <v>1.1599999999999999</v>
      </c>
      <c r="O36" s="201">
        <v>0</v>
      </c>
      <c r="P36" s="201">
        <v>1.29</v>
      </c>
      <c r="Q36" s="201">
        <v>3.19</v>
      </c>
      <c r="R36" s="201">
        <v>3.13</v>
      </c>
      <c r="S36" s="201">
        <v>3.88</v>
      </c>
      <c r="T36" s="201">
        <v>0</v>
      </c>
      <c r="U36" s="201">
        <v>2</v>
      </c>
      <c r="V36" s="201">
        <v>2.98</v>
      </c>
      <c r="W36" s="201">
        <v>0.46</v>
      </c>
      <c r="X36" s="201">
        <v>0.99</v>
      </c>
      <c r="Y36" s="201">
        <v>0</v>
      </c>
      <c r="Z36" s="201">
        <v>58.6</v>
      </c>
      <c r="AA36" s="201">
        <v>19.93</v>
      </c>
      <c r="AB36" s="201">
        <v>0</v>
      </c>
      <c r="AC36" s="201">
        <v>10.029999999999999</v>
      </c>
      <c r="AD36" s="201">
        <v>0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4.41</v>
      </c>
      <c r="L37" s="201">
        <v>61.38</v>
      </c>
      <c r="M37" s="201">
        <v>0.47</v>
      </c>
      <c r="N37" s="201">
        <v>1.1599999999999999</v>
      </c>
      <c r="O37" s="201">
        <v>0</v>
      </c>
      <c r="P37" s="201">
        <v>1.29</v>
      </c>
      <c r="Q37" s="201">
        <v>3.19</v>
      </c>
      <c r="R37" s="201">
        <v>3.13</v>
      </c>
      <c r="S37" s="201">
        <v>3.88</v>
      </c>
      <c r="T37" s="201">
        <v>0</v>
      </c>
      <c r="U37" s="201">
        <v>2</v>
      </c>
      <c r="V37" s="201">
        <v>2.98</v>
      </c>
      <c r="W37" s="201">
        <v>0.46</v>
      </c>
      <c r="X37" s="201">
        <v>0.99</v>
      </c>
      <c r="Y37" s="201">
        <v>0</v>
      </c>
      <c r="Z37" s="201">
        <v>58.6</v>
      </c>
      <c r="AA37" s="201">
        <v>19.93</v>
      </c>
      <c r="AB37" s="201">
        <v>0</v>
      </c>
      <c r="AC37" s="201">
        <v>10.029999999999999</v>
      </c>
      <c r="AD37" s="201">
        <v>0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4.41</v>
      </c>
      <c r="L38" s="201">
        <v>61.38</v>
      </c>
      <c r="M38" s="201">
        <v>0.47</v>
      </c>
      <c r="N38" s="201">
        <v>1.1599999999999999</v>
      </c>
      <c r="O38" s="201">
        <v>0</v>
      </c>
      <c r="P38" s="201">
        <v>1.29</v>
      </c>
      <c r="Q38" s="201">
        <v>3.19</v>
      </c>
      <c r="R38" s="201">
        <v>3.13</v>
      </c>
      <c r="S38" s="201">
        <v>3.88</v>
      </c>
      <c r="T38" s="201">
        <v>0</v>
      </c>
      <c r="U38" s="201">
        <v>2</v>
      </c>
      <c r="V38" s="201">
        <v>2.98</v>
      </c>
      <c r="W38" s="201">
        <v>0.46</v>
      </c>
      <c r="X38" s="201">
        <v>0.99</v>
      </c>
      <c r="Y38" s="201">
        <v>0</v>
      </c>
      <c r="Z38" s="201">
        <v>58.6</v>
      </c>
      <c r="AA38" s="201">
        <v>19.93</v>
      </c>
      <c r="AB38" s="201">
        <v>0</v>
      </c>
      <c r="AC38" s="201">
        <v>10.029999999999999</v>
      </c>
      <c r="AD38" s="201">
        <v>0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4.41</v>
      </c>
      <c r="L39" s="201">
        <v>61.38</v>
      </c>
      <c r="M39" s="201">
        <v>0.47</v>
      </c>
      <c r="N39" s="201">
        <v>1.1599999999999999</v>
      </c>
      <c r="O39" s="201">
        <v>0</v>
      </c>
      <c r="P39" s="201">
        <v>1.29</v>
      </c>
      <c r="Q39" s="201">
        <v>3.19</v>
      </c>
      <c r="R39" s="201">
        <v>3.13</v>
      </c>
      <c r="S39" s="201">
        <v>3.88</v>
      </c>
      <c r="T39" s="201">
        <v>0</v>
      </c>
      <c r="U39" s="201">
        <v>2</v>
      </c>
      <c r="V39" s="201">
        <v>2.98</v>
      </c>
      <c r="W39" s="201">
        <v>0.46</v>
      </c>
      <c r="X39" s="201">
        <v>0.99</v>
      </c>
      <c r="Y39" s="201">
        <v>0</v>
      </c>
      <c r="Z39" s="201">
        <v>58.6</v>
      </c>
      <c r="AA39" s="201">
        <v>19.93</v>
      </c>
      <c r="AB39" s="201">
        <v>0</v>
      </c>
      <c r="AC39" s="201">
        <v>10.029999999999999</v>
      </c>
      <c r="AD39" s="201">
        <v>0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4.41</v>
      </c>
      <c r="L40" s="201">
        <v>61.38</v>
      </c>
      <c r="M40" s="201">
        <v>0.47</v>
      </c>
      <c r="N40" s="201">
        <v>1.1599999999999999</v>
      </c>
      <c r="O40" s="201">
        <v>0</v>
      </c>
      <c r="P40" s="201">
        <v>1.29</v>
      </c>
      <c r="Q40" s="201">
        <v>3.19</v>
      </c>
      <c r="R40" s="201">
        <v>3.13</v>
      </c>
      <c r="S40" s="201">
        <v>3.88</v>
      </c>
      <c r="T40" s="201">
        <v>0</v>
      </c>
      <c r="U40" s="201">
        <v>2</v>
      </c>
      <c r="V40" s="201">
        <v>2.98</v>
      </c>
      <c r="W40" s="201">
        <v>0.46</v>
      </c>
      <c r="X40" s="201">
        <v>0.99</v>
      </c>
      <c r="Y40" s="201">
        <v>0</v>
      </c>
      <c r="Z40" s="201">
        <v>58.6</v>
      </c>
      <c r="AA40" s="201">
        <v>19.93</v>
      </c>
      <c r="AB40" s="201">
        <v>0</v>
      </c>
      <c r="AC40" s="201">
        <v>10.029999999999999</v>
      </c>
      <c r="AD40" s="201">
        <v>0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4.41</v>
      </c>
      <c r="L41" s="201">
        <v>61.38</v>
      </c>
      <c r="M41" s="201">
        <v>0.81</v>
      </c>
      <c r="N41" s="201">
        <v>1.72</v>
      </c>
      <c r="O41" s="201">
        <v>0</v>
      </c>
      <c r="P41" s="201">
        <v>1.29</v>
      </c>
      <c r="Q41" s="201">
        <v>3.19</v>
      </c>
      <c r="R41" s="201">
        <v>3.13</v>
      </c>
      <c r="S41" s="201">
        <v>3.88</v>
      </c>
      <c r="T41" s="201">
        <v>0</v>
      </c>
      <c r="U41" s="201">
        <v>2</v>
      </c>
      <c r="V41" s="201">
        <v>0.21</v>
      </c>
      <c r="W41" s="201">
        <v>0.41</v>
      </c>
      <c r="X41" s="201">
        <v>0.82</v>
      </c>
      <c r="Y41" s="201">
        <v>0</v>
      </c>
      <c r="Z41" s="201">
        <v>5.44</v>
      </c>
      <c r="AA41" s="201">
        <v>19.93</v>
      </c>
      <c r="AB41" s="201">
        <v>0</v>
      </c>
      <c r="AC41" s="201">
        <v>10.029999999999999</v>
      </c>
      <c r="AD41" s="201">
        <v>0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0.31</v>
      </c>
      <c r="L42" s="201">
        <v>61.38</v>
      </c>
      <c r="M42" s="201">
        <v>0.48</v>
      </c>
      <c r="N42" s="201">
        <v>1.1599999999999999</v>
      </c>
      <c r="O42" s="201">
        <v>0</v>
      </c>
      <c r="P42" s="201">
        <v>1.29</v>
      </c>
      <c r="Q42" s="201">
        <v>0.22</v>
      </c>
      <c r="R42" s="201">
        <v>0.21</v>
      </c>
      <c r="S42" s="201">
        <v>0.26</v>
      </c>
      <c r="T42" s="201">
        <v>0</v>
      </c>
      <c r="U42" s="201">
        <v>2</v>
      </c>
      <c r="V42" s="201">
        <v>0.21</v>
      </c>
      <c r="W42" s="201">
        <v>0.41</v>
      </c>
      <c r="X42" s="201">
        <v>0.82</v>
      </c>
      <c r="Y42" s="201">
        <v>0</v>
      </c>
      <c r="Z42" s="201">
        <v>2.54</v>
      </c>
      <c r="AA42" s="201">
        <v>0.9</v>
      </c>
      <c r="AB42" s="201">
        <v>0</v>
      </c>
      <c r="AC42" s="201">
        <v>10.029999999999999</v>
      </c>
      <c r="AD42" s="201">
        <v>0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127.94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0.31</v>
      </c>
      <c r="L43" s="201">
        <v>61.38</v>
      </c>
      <c r="M43" s="201">
        <v>0.48</v>
      </c>
      <c r="N43" s="201">
        <v>1.1599999999999999</v>
      </c>
      <c r="O43" s="201">
        <v>0</v>
      </c>
      <c r="P43" s="201">
        <v>1.29</v>
      </c>
      <c r="Q43" s="201">
        <v>0.22</v>
      </c>
      <c r="R43" s="201">
        <v>0.21</v>
      </c>
      <c r="S43" s="201">
        <v>0.26</v>
      </c>
      <c r="T43" s="201">
        <v>0</v>
      </c>
      <c r="U43" s="201">
        <v>2</v>
      </c>
      <c r="V43" s="201">
        <v>0.21</v>
      </c>
      <c r="W43" s="201">
        <v>0.46</v>
      </c>
      <c r="X43" s="201">
        <v>0.99</v>
      </c>
      <c r="Y43" s="201">
        <v>0</v>
      </c>
      <c r="Z43" s="201">
        <v>2.54</v>
      </c>
      <c r="AA43" s="201">
        <v>0.9</v>
      </c>
      <c r="AB43" s="201">
        <v>0</v>
      </c>
      <c r="AC43" s="201">
        <v>10.029999999999999</v>
      </c>
      <c r="AD43" s="201">
        <v>0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127.94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0.31</v>
      </c>
      <c r="L44" s="201">
        <v>61.38</v>
      </c>
      <c r="M44" s="201">
        <v>0.48</v>
      </c>
      <c r="N44" s="201">
        <v>1.1599999999999999</v>
      </c>
      <c r="O44" s="201">
        <v>0</v>
      </c>
      <c r="P44" s="201">
        <v>1.29</v>
      </c>
      <c r="Q44" s="201">
        <v>0.22</v>
      </c>
      <c r="R44" s="201">
        <v>0.21</v>
      </c>
      <c r="S44" s="201">
        <v>0.26</v>
      </c>
      <c r="T44" s="201">
        <v>0</v>
      </c>
      <c r="U44" s="201">
        <v>2</v>
      </c>
      <c r="V44" s="201">
        <v>0.21</v>
      </c>
      <c r="W44" s="201">
        <v>0.46</v>
      </c>
      <c r="X44" s="201">
        <v>0.99</v>
      </c>
      <c r="Y44" s="201">
        <v>0</v>
      </c>
      <c r="Z44" s="201">
        <v>2.54</v>
      </c>
      <c r="AA44" s="201">
        <v>0.9</v>
      </c>
      <c r="AB44" s="201">
        <v>0</v>
      </c>
      <c r="AC44" s="201">
        <v>10.029999999999999</v>
      </c>
      <c r="AD44" s="201">
        <v>0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127.94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0.31</v>
      </c>
      <c r="L45" s="201">
        <v>61.38</v>
      </c>
      <c r="M45" s="201">
        <v>0.48</v>
      </c>
      <c r="N45" s="201">
        <v>1.1599999999999999</v>
      </c>
      <c r="O45" s="201">
        <v>0</v>
      </c>
      <c r="P45" s="201">
        <v>1.29</v>
      </c>
      <c r="Q45" s="201">
        <v>0.22</v>
      </c>
      <c r="R45" s="201">
        <v>0.21</v>
      </c>
      <c r="S45" s="201">
        <v>0.26</v>
      </c>
      <c r="T45" s="201">
        <v>0</v>
      </c>
      <c r="U45" s="201">
        <v>2</v>
      </c>
      <c r="V45" s="201">
        <v>0.21</v>
      </c>
      <c r="W45" s="201">
        <v>0.46</v>
      </c>
      <c r="X45" s="201">
        <v>0.99</v>
      </c>
      <c r="Y45" s="201">
        <v>0</v>
      </c>
      <c r="Z45" s="201">
        <v>2.54</v>
      </c>
      <c r="AA45" s="201">
        <v>0.9</v>
      </c>
      <c r="AB45" s="201">
        <v>0</v>
      </c>
      <c r="AC45" s="201">
        <v>10.029999999999999</v>
      </c>
      <c r="AD45" s="201">
        <v>0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127.94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0.31</v>
      </c>
      <c r="L46" s="201">
        <v>61.38</v>
      </c>
      <c r="M46" s="201">
        <v>0.48</v>
      </c>
      <c r="N46" s="201">
        <v>1.1599999999999999</v>
      </c>
      <c r="O46" s="201">
        <v>0</v>
      </c>
      <c r="P46" s="201">
        <v>1.29</v>
      </c>
      <c r="Q46" s="201">
        <v>0.22</v>
      </c>
      <c r="R46" s="201">
        <v>0.21</v>
      </c>
      <c r="S46" s="201">
        <v>0.26</v>
      </c>
      <c r="T46" s="201">
        <v>0</v>
      </c>
      <c r="U46" s="201">
        <v>2</v>
      </c>
      <c r="V46" s="201">
        <v>0.21</v>
      </c>
      <c r="W46" s="201">
        <v>0.46</v>
      </c>
      <c r="X46" s="201">
        <v>0.99</v>
      </c>
      <c r="Y46" s="201">
        <v>0</v>
      </c>
      <c r="Z46" s="201">
        <v>2.54</v>
      </c>
      <c r="AA46" s="201">
        <v>0.9</v>
      </c>
      <c r="AB46" s="201">
        <v>0</v>
      </c>
      <c r="AC46" s="201">
        <v>10.029999999999999</v>
      </c>
      <c r="AD46" s="201">
        <v>0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127.94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0.31</v>
      </c>
      <c r="L47" s="201">
        <v>33.9</v>
      </c>
      <c r="M47" s="201">
        <v>0.48</v>
      </c>
      <c r="N47" s="201">
        <v>1.1599999999999999</v>
      </c>
      <c r="O47" s="201">
        <v>0</v>
      </c>
      <c r="P47" s="201">
        <v>1.29</v>
      </c>
      <c r="Q47" s="201">
        <v>0.22</v>
      </c>
      <c r="R47" s="201">
        <v>0.21</v>
      </c>
      <c r="S47" s="201">
        <v>0.26</v>
      </c>
      <c r="T47" s="201">
        <v>0</v>
      </c>
      <c r="U47" s="201">
        <v>2</v>
      </c>
      <c r="V47" s="201">
        <v>0.21</v>
      </c>
      <c r="W47" s="201">
        <v>0.46</v>
      </c>
      <c r="X47" s="201">
        <v>0.99</v>
      </c>
      <c r="Y47" s="201">
        <v>0</v>
      </c>
      <c r="Z47" s="201">
        <v>2.54</v>
      </c>
      <c r="AA47" s="201">
        <v>0.9</v>
      </c>
      <c r="AB47" s="201">
        <v>0</v>
      </c>
      <c r="AC47" s="201">
        <v>10.029999999999999</v>
      </c>
      <c r="AD47" s="201">
        <v>0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127.94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0.31</v>
      </c>
      <c r="L48" s="201">
        <v>1.38</v>
      </c>
      <c r="M48" s="201">
        <v>0.48</v>
      </c>
      <c r="N48" s="201">
        <v>1.1599999999999999</v>
      </c>
      <c r="O48" s="201">
        <v>0</v>
      </c>
      <c r="P48" s="201">
        <v>1.29</v>
      </c>
      <c r="Q48" s="201">
        <v>0.22</v>
      </c>
      <c r="R48" s="201">
        <v>0.21</v>
      </c>
      <c r="S48" s="201">
        <v>0.26</v>
      </c>
      <c r="T48" s="201">
        <v>0</v>
      </c>
      <c r="U48" s="201">
        <v>2</v>
      </c>
      <c r="V48" s="201">
        <v>0.21</v>
      </c>
      <c r="W48" s="201">
        <v>0.46</v>
      </c>
      <c r="X48" s="201">
        <v>0.99</v>
      </c>
      <c r="Y48" s="201">
        <v>0</v>
      </c>
      <c r="Z48" s="201">
        <v>2.54</v>
      </c>
      <c r="AA48" s="201">
        <v>0.9</v>
      </c>
      <c r="AB48" s="201">
        <v>0</v>
      </c>
      <c r="AC48" s="201">
        <v>10.029999999999999</v>
      </c>
      <c r="AD48" s="201">
        <v>0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127.94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0.31</v>
      </c>
      <c r="L49" s="201">
        <v>1.38</v>
      </c>
      <c r="M49" s="201">
        <v>0.48</v>
      </c>
      <c r="N49" s="201">
        <v>1.1599999999999999</v>
      </c>
      <c r="O49" s="201">
        <v>0</v>
      </c>
      <c r="P49" s="201">
        <v>1.29</v>
      </c>
      <c r="Q49" s="201">
        <v>0.22</v>
      </c>
      <c r="R49" s="201">
        <v>0.21</v>
      </c>
      <c r="S49" s="201">
        <v>0.26</v>
      </c>
      <c r="T49" s="201">
        <v>0</v>
      </c>
      <c r="U49" s="201">
        <v>2</v>
      </c>
      <c r="V49" s="201">
        <v>0.21</v>
      </c>
      <c r="W49" s="201">
        <v>0.46</v>
      </c>
      <c r="X49" s="201">
        <v>0.99</v>
      </c>
      <c r="Y49" s="201">
        <v>0</v>
      </c>
      <c r="Z49" s="201">
        <v>2.54</v>
      </c>
      <c r="AA49" s="201">
        <v>0.9</v>
      </c>
      <c r="AB49" s="201">
        <v>0</v>
      </c>
      <c r="AC49" s="201">
        <v>10.029999999999999</v>
      </c>
      <c r="AD49" s="201">
        <v>0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127.94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0.31</v>
      </c>
      <c r="L50" s="201">
        <v>1.38</v>
      </c>
      <c r="M50" s="201">
        <v>0.48</v>
      </c>
      <c r="N50" s="201">
        <v>1.1599999999999999</v>
      </c>
      <c r="O50" s="201">
        <v>0</v>
      </c>
      <c r="P50" s="201">
        <v>1.29</v>
      </c>
      <c r="Q50" s="201">
        <v>0.22</v>
      </c>
      <c r="R50" s="201">
        <v>0.21</v>
      </c>
      <c r="S50" s="201">
        <v>0.26</v>
      </c>
      <c r="T50" s="201">
        <v>0</v>
      </c>
      <c r="U50" s="201">
        <v>2</v>
      </c>
      <c r="V50" s="201">
        <v>0.21</v>
      </c>
      <c r="W50" s="201">
        <v>0.46</v>
      </c>
      <c r="X50" s="201">
        <v>0.99</v>
      </c>
      <c r="Y50" s="201">
        <v>0</v>
      </c>
      <c r="Z50" s="201">
        <v>2.54</v>
      </c>
      <c r="AA50" s="201">
        <v>0.9</v>
      </c>
      <c r="AB50" s="201">
        <v>0</v>
      </c>
      <c r="AC50" s="201">
        <v>10.029999999999999</v>
      </c>
      <c r="AD50" s="201">
        <v>0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127.94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0.31</v>
      </c>
      <c r="L51" s="201">
        <v>1.38</v>
      </c>
      <c r="M51" s="201">
        <v>0.48</v>
      </c>
      <c r="N51" s="201">
        <v>1.1599999999999999</v>
      </c>
      <c r="O51" s="201">
        <v>0</v>
      </c>
      <c r="P51" s="201">
        <v>1.29</v>
      </c>
      <c r="Q51" s="201">
        <v>0.22</v>
      </c>
      <c r="R51" s="201">
        <v>1.24</v>
      </c>
      <c r="S51" s="201">
        <v>0.26</v>
      </c>
      <c r="T51" s="201">
        <v>0</v>
      </c>
      <c r="U51" s="201">
        <v>2</v>
      </c>
      <c r="V51" s="201">
        <v>0.21</v>
      </c>
      <c r="W51" s="201">
        <v>0.46</v>
      </c>
      <c r="X51" s="201">
        <v>0.99</v>
      </c>
      <c r="Y51" s="201">
        <v>0</v>
      </c>
      <c r="Z51" s="201">
        <v>2.54</v>
      </c>
      <c r="AA51" s="201">
        <v>0.9</v>
      </c>
      <c r="AB51" s="201">
        <v>0</v>
      </c>
      <c r="AC51" s="201">
        <v>10.029999999999999</v>
      </c>
      <c r="AD51" s="201">
        <v>0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123.59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0.31</v>
      </c>
      <c r="L52" s="201">
        <v>1.38</v>
      </c>
      <c r="M52" s="201">
        <v>0.48</v>
      </c>
      <c r="N52" s="201">
        <v>1.1599999999999999</v>
      </c>
      <c r="O52" s="201">
        <v>0</v>
      </c>
      <c r="P52" s="201">
        <v>1.29</v>
      </c>
      <c r="Q52" s="201">
        <v>0.22</v>
      </c>
      <c r="R52" s="201">
        <v>2.1</v>
      </c>
      <c r="S52" s="201">
        <v>0.26</v>
      </c>
      <c r="T52" s="201">
        <v>0</v>
      </c>
      <c r="U52" s="201">
        <v>2</v>
      </c>
      <c r="V52" s="201">
        <v>0.21</v>
      </c>
      <c r="W52" s="201">
        <v>0.46</v>
      </c>
      <c r="X52" s="201">
        <v>0.99</v>
      </c>
      <c r="Y52" s="201">
        <v>0</v>
      </c>
      <c r="Z52" s="201">
        <v>2.54</v>
      </c>
      <c r="AA52" s="201">
        <v>0.9</v>
      </c>
      <c r="AB52" s="201">
        <v>0</v>
      </c>
      <c r="AC52" s="201">
        <v>10.029999999999999</v>
      </c>
      <c r="AD52" s="201">
        <v>0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123.59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0.31</v>
      </c>
      <c r="L53" s="201">
        <v>3.33</v>
      </c>
      <c r="M53" s="201">
        <v>0.48</v>
      </c>
      <c r="N53" s="201">
        <v>1.1599999999999999</v>
      </c>
      <c r="O53" s="201">
        <v>0</v>
      </c>
      <c r="P53" s="201">
        <v>1.29</v>
      </c>
      <c r="Q53" s="201">
        <v>0.22</v>
      </c>
      <c r="R53" s="201">
        <v>2.1</v>
      </c>
      <c r="S53" s="201">
        <v>0.26</v>
      </c>
      <c r="T53" s="201">
        <v>0</v>
      </c>
      <c r="U53" s="201">
        <v>2</v>
      </c>
      <c r="V53" s="201">
        <v>0.21</v>
      </c>
      <c r="W53" s="201">
        <v>0.47</v>
      </c>
      <c r="X53" s="201">
        <v>0.99</v>
      </c>
      <c r="Y53" s="201">
        <v>0</v>
      </c>
      <c r="Z53" s="201">
        <v>2.54</v>
      </c>
      <c r="AA53" s="201">
        <v>0.9</v>
      </c>
      <c r="AB53" s="201">
        <v>0</v>
      </c>
      <c r="AC53" s="201">
        <v>10.029999999999999</v>
      </c>
      <c r="AD53" s="201">
        <v>0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123.59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0.31</v>
      </c>
      <c r="L54" s="201">
        <v>3.33</v>
      </c>
      <c r="M54" s="201">
        <v>0.48</v>
      </c>
      <c r="N54" s="201">
        <v>1.1599999999999999</v>
      </c>
      <c r="O54" s="201">
        <v>0</v>
      </c>
      <c r="P54" s="201">
        <v>1.29</v>
      </c>
      <c r="Q54" s="201">
        <v>0.22</v>
      </c>
      <c r="R54" s="201">
        <v>2.96</v>
      </c>
      <c r="S54" s="201">
        <v>0.26</v>
      </c>
      <c r="T54" s="201">
        <v>0</v>
      </c>
      <c r="U54" s="201">
        <v>2</v>
      </c>
      <c r="V54" s="201">
        <v>0.21</v>
      </c>
      <c r="W54" s="201">
        <v>0.47</v>
      </c>
      <c r="X54" s="201">
        <v>0.99</v>
      </c>
      <c r="Y54" s="201">
        <v>0</v>
      </c>
      <c r="Z54" s="201">
        <v>2.12</v>
      </c>
      <c r="AA54" s="201">
        <v>0.9</v>
      </c>
      <c r="AB54" s="201">
        <v>0</v>
      </c>
      <c r="AC54" s="201">
        <v>10.029999999999999</v>
      </c>
      <c r="AD54" s="201">
        <v>0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123.59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0.31</v>
      </c>
      <c r="L55" s="201">
        <v>3.33</v>
      </c>
      <c r="M55" s="201">
        <v>0.48</v>
      </c>
      <c r="N55" s="201">
        <v>1.1599999999999999</v>
      </c>
      <c r="O55" s="201">
        <v>0</v>
      </c>
      <c r="P55" s="201">
        <v>1.29</v>
      </c>
      <c r="Q55" s="201">
        <v>0.22</v>
      </c>
      <c r="R55" s="201">
        <v>2.96</v>
      </c>
      <c r="S55" s="201">
        <v>0.26</v>
      </c>
      <c r="T55" s="201">
        <v>0</v>
      </c>
      <c r="U55" s="201">
        <v>2</v>
      </c>
      <c r="V55" s="201">
        <v>0.21</v>
      </c>
      <c r="W55" s="201">
        <v>0.46</v>
      </c>
      <c r="X55" s="201">
        <v>0.99</v>
      </c>
      <c r="Y55" s="201">
        <v>0</v>
      </c>
      <c r="Z55" s="201">
        <v>2.54</v>
      </c>
      <c r="AA55" s="201">
        <v>0.9</v>
      </c>
      <c r="AB55" s="201">
        <v>0</v>
      </c>
      <c r="AC55" s="201">
        <v>10.029999999999999</v>
      </c>
      <c r="AD55" s="201">
        <v>0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123.59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0.31</v>
      </c>
      <c r="L56" s="201">
        <v>3.33</v>
      </c>
      <c r="M56" s="201">
        <v>0.48</v>
      </c>
      <c r="N56" s="201">
        <v>1.1599999999999999</v>
      </c>
      <c r="O56" s="201">
        <v>0</v>
      </c>
      <c r="P56" s="201">
        <v>1.29</v>
      </c>
      <c r="Q56" s="201">
        <v>0.22</v>
      </c>
      <c r="R56" s="201">
        <v>3.99</v>
      </c>
      <c r="S56" s="201">
        <v>0.26</v>
      </c>
      <c r="T56" s="201">
        <v>0</v>
      </c>
      <c r="U56" s="201">
        <v>2</v>
      </c>
      <c r="V56" s="201">
        <v>0.21</v>
      </c>
      <c r="W56" s="201">
        <v>0.46</v>
      </c>
      <c r="X56" s="201">
        <v>0.99</v>
      </c>
      <c r="Y56" s="201">
        <v>0</v>
      </c>
      <c r="Z56" s="201">
        <v>2.54</v>
      </c>
      <c r="AA56" s="201">
        <v>0.9</v>
      </c>
      <c r="AB56" s="201">
        <v>0</v>
      </c>
      <c r="AC56" s="201">
        <v>10.029999999999999</v>
      </c>
      <c r="AD56" s="201">
        <v>0</v>
      </c>
      <c r="AE56" s="201">
        <v>0</v>
      </c>
      <c r="AF56" s="201">
        <v>0</v>
      </c>
      <c r="AG56" s="201">
        <v>22.47</v>
      </c>
      <c r="AH56" s="201">
        <v>0</v>
      </c>
      <c r="AI56" s="201">
        <v>3.86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123.59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0.31</v>
      </c>
      <c r="L57" s="201">
        <v>3.33</v>
      </c>
      <c r="M57" s="201">
        <v>0.48</v>
      </c>
      <c r="N57" s="201">
        <v>1.1599999999999999</v>
      </c>
      <c r="O57" s="201">
        <v>0</v>
      </c>
      <c r="P57" s="201">
        <v>1.29</v>
      </c>
      <c r="Q57" s="201">
        <v>0.22</v>
      </c>
      <c r="R57" s="201">
        <v>5.0199999999999996</v>
      </c>
      <c r="S57" s="201">
        <v>0.26</v>
      </c>
      <c r="T57" s="201">
        <v>0</v>
      </c>
      <c r="U57" s="201">
        <v>2</v>
      </c>
      <c r="V57" s="201">
        <v>0.21</v>
      </c>
      <c r="W57" s="201">
        <v>0.46</v>
      </c>
      <c r="X57" s="201">
        <v>0.99</v>
      </c>
      <c r="Y57" s="201">
        <v>0</v>
      </c>
      <c r="Z57" s="201">
        <v>2.54</v>
      </c>
      <c r="AA57" s="201">
        <v>0.9</v>
      </c>
      <c r="AB57" s="201">
        <v>0</v>
      </c>
      <c r="AC57" s="201">
        <v>10.029999999999999</v>
      </c>
      <c r="AD57" s="201">
        <v>0</v>
      </c>
      <c r="AE57" s="201">
        <v>0</v>
      </c>
      <c r="AF57" s="201">
        <v>0</v>
      </c>
      <c r="AG57" s="201">
        <v>22.47</v>
      </c>
      <c r="AH57" s="201">
        <v>0</v>
      </c>
      <c r="AI57" s="201">
        <v>3.86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123.59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0.31</v>
      </c>
      <c r="L58" s="201">
        <v>3.33</v>
      </c>
      <c r="M58" s="201">
        <v>0.48</v>
      </c>
      <c r="N58" s="201">
        <v>1.1599999999999999</v>
      </c>
      <c r="O58" s="201">
        <v>0</v>
      </c>
      <c r="P58" s="201">
        <v>1.29</v>
      </c>
      <c r="Q58" s="201">
        <v>0.22</v>
      </c>
      <c r="R58" s="201">
        <v>6.05</v>
      </c>
      <c r="S58" s="201">
        <v>0.26</v>
      </c>
      <c r="T58" s="201">
        <v>0</v>
      </c>
      <c r="U58" s="201">
        <v>2</v>
      </c>
      <c r="V58" s="201">
        <v>0.21</v>
      </c>
      <c r="W58" s="201">
        <v>0.46</v>
      </c>
      <c r="X58" s="201">
        <v>0.99</v>
      </c>
      <c r="Y58" s="201">
        <v>0</v>
      </c>
      <c r="Z58" s="201">
        <v>2.54</v>
      </c>
      <c r="AA58" s="201">
        <v>0.9</v>
      </c>
      <c r="AB58" s="201">
        <v>0</v>
      </c>
      <c r="AC58" s="201">
        <v>10.029999999999999</v>
      </c>
      <c r="AD58" s="201">
        <v>0</v>
      </c>
      <c r="AE58" s="201">
        <v>0</v>
      </c>
      <c r="AF58" s="201">
        <v>0</v>
      </c>
      <c r="AG58" s="201">
        <v>22.47</v>
      </c>
      <c r="AH58" s="201">
        <v>0</v>
      </c>
      <c r="AI58" s="201">
        <v>3.86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123.59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0.31</v>
      </c>
      <c r="L59" s="201">
        <v>3.33</v>
      </c>
      <c r="M59" s="201">
        <v>0.48</v>
      </c>
      <c r="N59" s="201">
        <v>1.1599999999999999</v>
      </c>
      <c r="O59" s="201">
        <v>0</v>
      </c>
      <c r="P59" s="201">
        <v>1.29</v>
      </c>
      <c r="Q59" s="201">
        <v>0.22</v>
      </c>
      <c r="R59" s="201">
        <v>1.61</v>
      </c>
      <c r="S59" s="201">
        <v>0.26</v>
      </c>
      <c r="T59" s="201">
        <v>0</v>
      </c>
      <c r="U59" s="201">
        <v>2</v>
      </c>
      <c r="V59" s="201">
        <v>0.43</v>
      </c>
      <c r="W59" s="201">
        <v>0.41</v>
      </c>
      <c r="X59" s="201">
        <v>0.98</v>
      </c>
      <c r="Y59" s="201">
        <v>0</v>
      </c>
      <c r="Z59" s="201">
        <v>16.3</v>
      </c>
      <c r="AA59" s="201">
        <v>0.9</v>
      </c>
      <c r="AB59" s="201">
        <v>0</v>
      </c>
      <c r="AC59" s="201">
        <v>10.029999999999999</v>
      </c>
      <c r="AD59" s="201">
        <v>0</v>
      </c>
      <c r="AE59" s="201">
        <v>0</v>
      </c>
      <c r="AF59" s="201">
        <v>0</v>
      </c>
      <c r="AG59" s="201">
        <v>22.47</v>
      </c>
      <c r="AH59" s="201">
        <v>0</v>
      </c>
      <c r="AI59" s="201">
        <v>3.86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123.59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0.31</v>
      </c>
      <c r="L60" s="201">
        <v>3.33</v>
      </c>
      <c r="M60" s="201">
        <v>0.48</v>
      </c>
      <c r="N60" s="201">
        <v>1.1599999999999999</v>
      </c>
      <c r="O60" s="201">
        <v>0</v>
      </c>
      <c r="P60" s="201">
        <v>1.29</v>
      </c>
      <c r="Q60" s="201">
        <v>0.22</v>
      </c>
      <c r="R60" s="201">
        <v>1.61</v>
      </c>
      <c r="S60" s="201">
        <v>0.26</v>
      </c>
      <c r="T60" s="201">
        <v>0</v>
      </c>
      <c r="U60" s="201">
        <v>2</v>
      </c>
      <c r="V60" s="201">
        <v>0.21</v>
      </c>
      <c r="W60" s="201">
        <v>0.41</v>
      </c>
      <c r="X60" s="201">
        <v>0.99</v>
      </c>
      <c r="Y60" s="201">
        <v>0</v>
      </c>
      <c r="Z60" s="201">
        <v>2.54</v>
      </c>
      <c r="AA60" s="201">
        <v>0.9</v>
      </c>
      <c r="AB60" s="201">
        <v>0</v>
      </c>
      <c r="AC60" s="201">
        <v>10.029999999999999</v>
      </c>
      <c r="AD60" s="201">
        <v>0</v>
      </c>
      <c r="AE60" s="201">
        <v>0</v>
      </c>
      <c r="AF60" s="201">
        <v>0</v>
      </c>
      <c r="AG60" s="201">
        <v>22.47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123.59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0.31</v>
      </c>
      <c r="L61" s="201">
        <v>3.33</v>
      </c>
      <c r="M61" s="201">
        <v>0.48</v>
      </c>
      <c r="N61" s="201">
        <v>1.1599999999999999</v>
      </c>
      <c r="O61" s="201">
        <v>0</v>
      </c>
      <c r="P61" s="201">
        <v>1.29</v>
      </c>
      <c r="Q61" s="201">
        <v>0.22</v>
      </c>
      <c r="R61" s="201">
        <v>3.45</v>
      </c>
      <c r="S61" s="201">
        <v>0.26</v>
      </c>
      <c r="T61" s="201">
        <v>0</v>
      </c>
      <c r="U61" s="201">
        <v>2</v>
      </c>
      <c r="V61" s="201">
        <v>0.21</v>
      </c>
      <c r="W61" s="201">
        <v>0.46</v>
      </c>
      <c r="X61" s="201">
        <v>0.99</v>
      </c>
      <c r="Y61" s="201">
        <v>0</v>
      </c>
      <c r="Z61" s="201">
        <v>2.54</v>
      </c>
      <c r="AA61" s="201">
        <v>0.9</v>
      </c>
      <c r="AB61" s="201">
        <v>0</v>
      </c>
      <c r="AC61" s="201">
        <v>10.029999999999999</v>
      </c>
      <c r="AD61" s="201">
        <v>0</v>
      </c>
      <c r="AE61" s="201">
        <v>0</v>
      </c>
      <c r="AF61" s="201">
        <v>0</v>
      </c>
      <c r="AG61" s="201">
        <v>22.47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123.59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0.31</v>
      </c>
      <c r="L62" s="201">
        <v>3.33</v>
      </c>
      <c r="M62" s="201">
        <v>0.48</v>
      </c>
      <c r="N62" s="201">
        <v>1.1599999999999999</v>
      </c>
      <c r="O62" s="201">
        <v>0</v>
      </c>
      <c r="P62" s="201">
        <v>1.29</v>
      </c>
      <c r="Q62" s="201">
        <v>0.22</v>
      </c>
      <c r="R62" s="201">
        <v>2.2000000000000002</v>
      </c>
      <c r="S62" s="201">
        <v>0.26</v>
      </c>
      <c r="T62" s="201">
        <v>0</v>
      </c>
      <c r="U62" s="201">
        <v>2</v>
      </c>
      <c r="V62" s="201">
        <v>0.21</v>
      </c>
      <c r="W62" s="201">
        <v>0.46</v>
      </c>
      <c r="X62" s="201">
        <v>0.99</v>
      </c>
      <c r="Y62" s="201">
        <v>0</v>
      </c>
      <c r="Z62" s="201">
        <v>2.54</v>
      </c>
      <c r="AA62" s="201">
        <v>0.9</v>
      </c>
      <c r="AB62" s="201">
        <v>0</v>
      </c>
      <c r="AC62" s="201">
        <v>10.029999999999999</v>
      </c>
      <c r="AD62" s="201">
        <v>0</v>
      </c>
      <c r="AE62" s="201">
        <v>0</v>
      </c>
      <c r="AF62" s="201">
        <v>0</v>
      </c>
      <c r="AG62" s="201">
        <v>22.47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123.59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0.31</v>
      </c>
      <c r="L63" s="201">
        <v>3.33</v>
      </c>
      <c r="M63" s="201">
        <v>0.48</v>
      </c>
      <c r="N63" s="201">
        <v>1.1599999999999999</v>
      </c>
      <c r="O63" s="201">
        <v>0</v>
      </c>
      <c r="P63" s="201">
        <v>1.29</v>
      </c>
      <c r="Q63" s="201">
        <v>0.22</v>
      </c>
      <c r="R63" s="201">
        <v>2.2000000000000002</v>
      </c>
      <c r="S63" s="201">
        <v>0.26</v>
      </c>
      <c r="T63" s="201">
        <v>0</v>
      </c>
      <c r="U63" s="201">
        <v>2</v>
      </c>
      <c r="V63" s="201">
        <v>0.21</v>
      </c>
      <c r="W63" s="201">
        <v>0.46</v>
      </c>
      <c r="X63" s="201">
        <v>0.99</v>
      </c>
      <c r="Y63" s="201">
        <v>0</v>
      </c>
      <c r="Z63" s="201">
        <v>2.54</v>
      </c>
      <c r="AA63" s="201">
        <v>0.9</v>
      </c>
      <c r="AB63" s="201">
        <v>0</v>
      </c>
      <c r="AC63" s="201">
        <v>10.029999999999999</v>
      </c>
      <c r="AD63" s="201">
        <v>0</v>
      </c>
      <c r="AE63" s="201">
        <v>0</v>
      </c>
      <c r="AF63" s="201">
        <v>0</v>
      </c>
      <c r="AG63" s="201">
        <v>22.47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123.59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0.31</v>
      </c>
      <c r="L64" s="201">
        <v>3.33</v>
      </c>
      <c r="M64" s="201">
        <v>0.48</v>
      </c>
      <c r="N64" s="201">
        <v>1.1599999999999999</v>
      </c>
      <c r="O64" s="201">
        <v>0</v>
      </c>
      <c r="P64" s="201">
        <v>1.29</v>
      </c>
      <c r="Q64" s="201">
        <v>0.22</v>
      </c>
      <c r="R64" s="201">
        <v>2.2000000000000002</v>
      </c>
      <c r="S64" s="201">
        <v>0.26</v>
      </c>
      <c r="T64" s="201">
        <v>0</v>
      </c>
      <c r="U64" s="201">
        <v>2</v>
      </c>
      <c r="V64" s="201">
        <v>0.21</v>
      </c>
      <c r="W64" s="201">
        <v>0.46</v>
      </c>
      <c r="X64" s="201">
        <v>0.99</v>
      </c>
      <c r="Y64" s="201">
        <v>0</v>
      </c>
      <c r="Z64" s="201">
        <v>2.54</v>
      </c>
      <c r="AA64" s="201">
        <v>0.9</v>
      </c>
      <c r="AB64" s="201">
        <v>0</v>
      </c>
      <c r="AC64" s="201">
        <v>10.029999999999999</v>
      </c>
      <c r="AD64" s="201">
        <v>0</v>
      </c>
      <c r="AE64" s="201">
        <v>0</v>
      </c>
      <c r="AF64" s="201">
        <v>0</v>
      </c>
      <c r="AG64" s="201">
        <v>22.47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123.59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0.31</v>
      </c>
      <c r="L65" s="201">
        <v>3.33</v>
      </c>
      <c r="M65" s="201">
        <v>0.48</v>
      </c>
      <c r="N65" s="201">
        <v>1.1599999999999999</v>
      </c>
      <c r="O65" s="201">
        <v>0</v>
      </c>
      <c r="P65" s="201">
        <v>1.29</v>
      </c>
      <c r="Q65" s="201">
        <v>0.22</v>
      </c>
      <c r="R65" s="201">
        <v>4.05</v>
      </c>
      <c r="S65" s="201">
        <v>0.26</v>
      </c>
      <c r="T65" s="201">
        <v>0</v>
      </c>
      <c r="U65" s="201">
        <v>2</v>
      </c>
      <c r="V65" s="201">
        <v>0.18</v>
      </c>
      <c r="W65" s="201">
        <v>0.46</v>
      </c>
      <c r="X65" s="201">
        <v>0.99</v>
      </c>
      <c r="Y65" s="201">
        <v>0</v>
      </c>
      <c r="Z65" s="201">
        <v>2.54</v>
      </c>
      <c r="AA65" s="201">
        <v>0.9</v>
      </c>
      <c r="AB65" s="201">
        <v>0</v>
      </c>
      <c r="AC65" s="201">
        <v>10.029999999999999</v>
      </c>
      <c r="AD65" s="201">
        <v>0</v>
      </c>
      <c r="AE65" s="201">
        <v>0</v>
      </c>
      <c r="AF65" s="201">
        <v>0</v>
      </c>
      <c r="AG65" s="201">
        <v>22.47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3.33</v>
      </c>
      <c r="M66" s="201">
        <v>0.48</v>
      </c>
      <c r="N66" s="201">
        <v>1.1599999999999999</v>
      </c>
      <c r="O66" s="201">
        <v>0</v>
      </c>
      <c r="P66" s="201">
        <v>1.29</v>
      </c>
      <c r="Q66" s="201">
        <v>0.22</v>
      </c>
      <c r="R66" s="201">
        <v>4.05</v>
      </c>
      <c r="S66" s="201">
        <v>0.26</v>
      </c>
      <c r="T66" s="201">
        <v>0</v>
      </c>
      <c r="U66" s="201">
        <v>2</v>
      </c>
      <c r="V66" s="201">
        <v>0.21</v>
      </c>
      <c r="W66" s="201">
        <v>0.46</v>
      </c>
      <c r="X66" s="201">
        <v>0.99</v>
      </c>
      <c r="Y66" s="201">
        <v>0</v>
      </c>
      <c r="Z66" s="201">
        <v>2.54</v>
      </c>
      <c r="AA66" s="201">
        <v>0.9</v>
      </c>
      <c r="AB66" s="201">
        <v>0</v>
      </c>
      <c r="AC66" s="201">
        <v>10.029999999999999</v>
      </c>
      <c r="AD66" s="201">
        <v>0</v>
      </c>
      <c r="AE66" s="201">
        <v>0</v>
      </c>
      <c r="AF66" s="201">
        <v>0</v>
      </c>
      <c r="AG66" s="201">
        <v>22.47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19.489999999999998</v>
      </c>
      <c r="H67" s="201">
        <v>0</v>
      </c>
      <c r="I67" s="201">
        <v>0</v>
      </c>
      <c r="J67" s="201">
        <v>24.22</v>
      </c>
      <c r="K67" s="201">
        <v>0.31</v>
      </c>
      <c r="L67" s="201">
        <v>3.34</v>
      </c>
      <c r="M67" s="201">
        <v>0.48</v>
      </c>
      <c r="N67" s="201">
        <v>1.1599999999999999</v>
      </c>
      <c r="O67" s="201">
        <v>0</v>
      </c>
      <c r="P67" s="201">
        <v>1.29</v>
      </c>
      <c r="Q67" s="201">
        <v>0.22</v>
      </c>
      <c r="R67" s="201">
        <v>6.07</v>
      </c>
      <c r="S67" s="201">
        <v>0.26</v>
      </c>
      <c r="T67" s="201">
        <v>0</v>
      </c>
      <c r="U67" s="201">
        <v>2</v>
      </c>
      <c r="V67" s="201">
        <v>0.21</v>
      </c>
      <c r="W67" s="201">
        <v>0.46</v>
      </c>
      <c r="X67" s="201">
        <v>0.99</v>
      </c>
      <c r="Y67" s="201">
        <v>0</v>
      </c>
      <c r="Z67" s="201">
        <v>2.54</v>
      </c>
      <c r="AA67" s="201">
        <v>0.9</v>
      </c>
      <c r="AB67" s="201">
        <v>0</v>
      </c>
      <c r="AC67" s="201">
        <v>10.029999999999999</v>
      </c>
      <c r="AD67" s="201">
        <v>0</v>
      </c>
      <c r="AE67" s="201">
        <v>0</v>
      </c>
      <c r="AF67" s="201">
        <v>0</v>
      </c>
      <c r="AG67" s="201">
        <v>22.47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19.489999999999998</v>
      </c>
      <c r="H68" s="201">
        <v>0</v>
      </c>
      <c r="I68" s="201">
        <v>0</v>
      </c>
      <c r="J68" s="201">
        <v>24.22</v>
      </c>
      <c r="K68" s="201">
        <v>0.31</v>
      </c>
      <c r="L68" s="201">
        <v>3.34</v>
      </c>
      <c r="M68" s="201">
        <v>0.48</v>
      </c>
      <c r="N68" s="201">
        <v>1.1599999999999999</v>
      </c>
      <c r="O68" s="201">
        <v>0</v>
      </c>
      <c r="P68" s="201">
        <v>1.29</v>
      </c>
      <c r="Q68" s="201">
        <v>0.22</v>
      </c>
      <c r="R68" s="201">
        <v>6.07</v>
      </c>
      <c r="S68" s="201">
        <v>0.26</v>
      </c>
      <c r="T68" s="201">
        <v>0</v>
      </c>
      <c r="U68" s="201">
        <v>2</v>
      </c>
      <c r="V68" s="201">
        <v>0.21</v>
      </c>
      <c r="W68" s="201">
        <v>0.46</v>
      </c>
      <c r="X68" s="201">
        <v>0.99</v>
      </c>
      <c r="Y68" s="201">
        <v>0</v>
      </c>
      <c r="Z68" s="201">
        <v>2.54</v>
      </c>
      <c r="AA68" s="201">
        <v>0.9</v>
      </c>
      <c r="AB68" s="201">
        <v>0</v>
      </c>
      <c r="AC68" s="201">
        <v>10.029999999999999</v>
      </c>
      <c r="AD68" s="201">
        <v>0</v>
      </c>
      <c r="AE68" s="201">
        <v>0</v>
      </c>
      <c r="AF68" s="201">
        <v>0</v>
      </c>
      <c r="AG68" s="201">
        <v>22.47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19.489999999999998</v>
      </c>
      <c r="H69" s="201">
        <v>0</v>
      </c>
      <c r="I69" s="201">
        <v>0</v>
      </c>
      <c r="J69" s="201">
        <v>24.22</v>
      </c>
      <c r="K69" s="201">
        <v>0.31</v>
      </c>
      <c r="L69" s="201">
        <v>3.33</v>
      </c>
      <c r="M69" s="201">
        <v>0.48</v>
      </c>
      <c r="N69" s="201">
        <v>1.1599999999999999</v>
      </c>
      <c r="O69" s="201">
        <v>0</v>
      </c>
      <c r="P69" s="201">
        <v>1.29</v>
      </c>
      <c r="Q69" s="201">
        <v>0.22</v>
      </c>
      <c r="R69" s="201">
        <v>0.21</v>
      </c>
      <c r="S69" s="201">
        <v>0.26</v>
      </c>
      <c r="T69" s="201">
        <v>0</v>
      </c>
      <c r="U69" s="201">
        <v>2</v>
      </c>
      <c r="V69" s="201">
        <v>0.18</v>
      </c>
      <c r="W69" s="201">
        <v>0.46</v>
      </c>
      <c r="X69" s="201">
        <v>0.99</v>
      </c>
      <c r="Y69" s="201">
        <v>0</v>
      </c>
      <c r="Z69" s="201">
        <v>2.54</v>
      </c>
      <c r="AA69" s="201">
        <v>0.9</v>
      </c>
      <c r="AB69" s="201">
        <v>0</v>
      </c>
      <c r="AC69" s="201">
        <v>10.029999999999999</v>
      </c>
      <c r="AD69" s="201">
        <v>0</v>
      </c>
      <c r="AE69" s="201">
        <v>0</v>
      </c>
      <c r="AF69" s="201">
        <v>0</v>
      </c>
      <c r="AG69" s="201">
        <v>22.47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123.59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19.489999999999998</v>
      </c>
      <c r="H70" s="201">
        <v>0</v>
      </c>
      <c r="I70" s="201">
        <v>0</v>
      </c>
      <c r="J70" s="201">
        <v>24.22</v>
      </c>
      <c r="K70" s="201">
        <v>0.31</v>
      </c>
      <c r="L70" s="201">
        <v>3.33</v>
      </c>
      <c r="M70" s="201">
        <v>0.48</v>
      </c>
      <c r="N70" s="201">
        <v>1.1599999999999999</v>
      </c>
      <c r="O70" s="201">
        <v>0</v>
      </c>
      <c r="P70" s="201">
        <v>1.29</v>
      </c>
      <c r="Q70" s="201">
        <v>0.22</v>
      </c>
      <c r="R70" s="201">
        <v>0.21</v>
      </c>
      <c r="S70" s="201">
        <v>0.26</v>
      </c>
      <c r="T70" s="201">
        <v>0</v>
      </c>
      <c r="U70" s="201">
        <v>2</v>
      </c>
      <c r="V70" s="201">
        <v>0.18</v>
      </c>
      <c r="W70" s="201">
        <v>0.46</v>
      </c>
      <c r="X70" s="201">
        <v>0.99</v>
      </c>
      <c r="Y70" s="201">
        <v>0</v>
      </c>
      <c r="Z70" s="201">
        <v>2.54</v>
      </c>
      <c r="AA70" s="201">
        <v>0.9</v>
      </c>
      <c r="AB70" s="201">
        <v>0</v>
      </c>
      <c r="AC70" s="201">
        <v>10.029999999999999</v>
      </c>
      <c r="AD70" s="201">
        <v>0</v>
      </c>
      <c r="AE70" s="201">
        <v>0</v>
      </c>
      <c r="AF70" s="201">
        <v>0</v>
      </c>
      <c r="AG70" s="201">
        <v>22.47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123.59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19.489999999999998</v>
      </c>
      <c r="H71" s="201">
        <v>0</v>
      </c>
      <c r="I71" s="201">
        <v>0</v>
      </c>
      <c r="J71" s="201">
        <v>24.22</v>
      </c>
      <c r="K71" s="201">
        <v>0.31</v>
      </c>
      <c r="L71" s="201">
        <v>24.07</v>
      </c>
      <c r="M71" s="201">
        <v>0.48</v>
      </c>
      <c r="N71" s="201">
        <v>1.1599999999999999</v>
      </c>
      <c r="O71" s="201">
        <v>0</v>
      </c>
      <c r="P71" s="201">
        <v>1.29</v>
      </c>
      <c r="Q71" s="201">
        <v>0.22</v>
      </c>
      <c r="R71" s="201">
        <v>0.21</v>
      </c>
      <c r="S71" s="201">
        <v>0.26</v>
      </c>
      <c r="T71" s="201">
        <v>0</v>
      </c>
      <c r="U71" s="201">
        <v>2</v>
      </c>
      <c r="V71" s="201">
        <v>0.21</v>
      </c>
      <c r="W71" s="201">
        <v>0.46</v>
      </c>
      <c r="X71" s="201">
        <v>0.86</v>
      </c>
      <c r="Y71" s="201">
        <v>0</v>
      </c>
      <c r="Z71" s="201">
        <v>2.54</v>
      </c>
      <c r="AA71" s="201">
        <v>0.9</v>
      </c>
      <c r="AB71" s="201">
        <v>0</v>
      </c>
      <c r="AC71" s="201">
        <v>10.029999999999999</v>
      </c>
      <c r="AD71" s="201">
        <v>0</v>
      </c>
      <c r="AE71" s="201">
        <v>0</v>
      </c>
      <c r="AF71" s="201">
        <v>0</v>
      </c>
      <c r="AG71" s="201">
        <v>22.47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123.59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20.82</v>
      </c>
      <c r="H72" s="201">
        <v>0</v>
      </c>
      <c r="I72" s="201">
        <v>0</v>
      </c>
      <c r="J72" s="201">
        <v>24.22</v>
      </c>
      <c r="K72" s="201">
        <v>0.31</v>
      </c>
      <c r="L72" s="201">
        <v>44.8</v>
      </c>
      <c r="M72" s="201">
        <v>0.48</v>
      </c>
      <c r="N72" s="201">
        <v>1.1599999999999999</v>
      </c>
      <c r="O72" s="201">
        <v>0</v>
      </c>
      <c r="P72" s="201">
        <v>1.29</v>
      </c>
      <c r="Q72" s="201">
        <v>0.22</v>
      </c>
      <c r="R72" s="201">
        <v>0.21</v>
      </c>
      <c r="S72" s="201">
        <v>0.26</v>
      </c>
      <c r="T72" s="201">
        <v>0</v>
      </c>
      <c r="U72" s="201">
        <v>2</v>
      </c>
      <c r="V72" s="201">
        <v>0.21</v>
      </c>
      <c r="W72" s="201">
        <v>0.46</v>
      </c>
      <c r="X72" s="201">
        <v>0.86</v>
      </c>
      <c r="Y72" s="201">
        <v>0</v>
      </c>
      <c r="Z72" s="201">
        <v>2.54</v>
      </c>
      <c r="AA72" s="201">
        <v>0.9</v>
      </c>
      <c r="AB72" s="201">
        <v>0</v>
      </c>
      <c r="AC72" s="201">
        <v>10.029999999999999</v>
      </c>
      <c r="AD72" s="201">
        <v>0</v>
      </c>
      <c r="AE72" s="201">
        <v>0</v>
      </c>
      <c r="AF72" s="201">
        <v>0</v>
      </c>
      <c r="AG72" s="201">
        <v>22.47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123.59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19.489999999999998</v>
      </c>
      <c r="H73" s="201">
        <v>0</v>
      </c>
      <c r="I73" s="201">
        <v>0</v>
      </c>
      <c r="J73" s="201">
        <v>24.22</v>
      </c>
      <c r="K73" s="201">
        <v>0.31</v>
      </c>
      <c r="L73" s="201">
        <v>33.65</v>
      </c>
      <c r="M73" s="201">
        <v>0.48</v>
      </c>
      <c r="N73" s="201">
        <v>1.1599999999999999</v>
      </c>
      <c r="O73" s="201">
        <v>0</v>
      </c>
      <c r="P73" s="201">
        <v>1.29</v>
      </c>
      <c r="Q73" s="201">
        <v>0.22</v>
      </c>
      <c r="R73" s="201">
        <v>0.21</v>
      </c>
      <c r="S73" s="201">
        <v>0.26</v>
      </c>
      <c r="T73" s="201">
        <v>0</v>
      </c>
      <c r="U73" s="201">
        <v>1.69</v>
      </c>
      <c r="V73" s="201">
        <v>0.21</v>
      </c>
      <c r="W73" s="201">
        <v>0.46</v>
      </c>
      <c r="X73" s="201">
        <v>0.86</v>
      </c>
      <c r="Y73" s="201">
        <v>0</v>
      </c>
      <c r="Z73" s="201">
        <v>2.54</v>
      </c>
      <c r="AA73" s="201">
        <v>0.9</v>
      </c>
      <c r="AB73" s="201">
        <v>0</v>
      </c>
      <c r="AC73" s="201">
        <v>10.029999999999999</v>
      </c>
      <c r="AD73" s="201">
        <v>0</v>
      </c>
      <c r="AE73" s="201">
        <v>0</v>
      </c>
      <c r="AF73" s="201">
        <v>0</v>
      </c>
      <c r="AG73" s="201">
        <v>22.47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24.22</v>
      </c>
      <c r="K74" s="201">
        <v>0.31</v>
      </c>
      <c r="L74" s="201">
        <v>20</v>
      </c>
      <c r="M74" s="201">
        <v>0.48</v>
      </c>
      <c r="N74" s="201">
        <v>1.1599999999999999</v>
      </c>
      <c r="O74" s="201">
        <v>0</v>
      </c>
      <c r="P74" s="201">
        <v>1.29</v>
      </c>
      <c r="Q74" s="201">
        <v>0.22</v>
      </c>
      <c r="R74" s="201">
        <v>0.21</v>
      </c>
      <c r="S74" s="201">
        <v>0.26</v>
      </c>
      <c r="T74" s="201">
        <v>0</v>
      </c>
      <c r="U74" s="201">
        <v>1.69</v>
      </c>
      <c r="V74" s="201">
        <v>0.21</v>
      </c>
      <c r="W74" s="201">
        <v>0.46</v>
      </c>
      <c r="X74" s="201">
        <v>0.86</v>
      </c>
      <c r="Y74" s="201">
        <v>0</v>
      </c>
      <c r="Z74" s="201">
        <v>2.54</v>
      </c>
      <c r="AA74" s="201">
        <v>0.9</v>
      </c>
      <c r="AB74" s="201">
        <v>0</v>
      </c>
      <c r="AC74" s="201">
        <v>10.029999999999999</v>
      </c>
      <c r="AD74" s="201">
        <v>0</v>
      </c>
      <c r="AE74" s="201">
        <v>0</v>
      </c>
      <c r="AF74" s="201">
        <v>0</v>
      </c>
      <c r="AG74" s="201">
        <v>22.47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19.489999999999998</v>
      </c>
      <c r="H75" s="201">
        <v>0</v>
      </c>
      <c r="I75" s="201">
        <v>0</v>
      </c>
      <c r="J75" s="201">
        <v>24.22</v>
      </c>
      <c r="K75" s="201">
        <v>0.35</v>
      </c>
      <c r="L75" s="201">
        <v>16.3</v>
      </c>
      <c r="M75" s="201">
        <v>0.48</v>
      </c>
      <c r="N75" s="201">
        <v>1.1599999999999999</v>
      </c>
      <c r="O75" s="201">
        <v>0</v>
      </c>
      <c r="P75" s="201">
        <v>1.62</v>
      </c>
      <c r="Q75" s="201">
        <v>0.22</v>
      </c>
      <c r="R75" s="201">
        <v>0.21</v>
      </c>
      <c r="S75" s="201">
        <v>0.26</v>
      </c>
      <c r="T75" s="201">
        <v>0</v>
      </c>
      <c r="U75" s="201">
        <v>1.69</v>
      </c>
      <c r="V75" s="201">
        <v>0.21</v>
      </c>
      <c r="W75" s="201">
        <v>0.37</v>
      </c>
      <c r="X75" s="201">
        <v>0.69</v>
      </c>
      <c r="Y75" s="201">
        <v>0</v>
      </c>
      <c r="Z75" s="201">
        <v>2.54</v>
      </c>
      <c r="AA75" s="201">
        <v>0.9</v>
      </c>
      <c r="AB75" s="201">
        <v>0</v>
      </c>
      <c r="AC75" s="201">
        <v>10.029999999999999</v>
      </c>
      <c r="AD75" s="201">
        <v>0</v>
      </c>
      <c r="AE75" s="201">
        <v>0</v>
      </c>
      <c r="AF75" s="201">
        <v>0</v>
      </c>
      <c r="AG75" s="201">
        <v>22.47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19.489999999999998</v>
      </c>
      <c r="H76" s="201">
        <v>0</v>
      </c>
      <c r="I76" s="201">
        <v>0</v>
      </c>
      <c r="J76" s="201">
        <v>24.22</v>
      </c>
      <c r="K76" s="201">
        <v>0.31</v>
      </c>
      <c r="L76" s="201">
        <v>12.81</v>
      </c>
      <c r="M76" s="201">
        <v>0.48</v>
      </c>
      <c r="N76" s="201">
        <v>1.1599999999999999</v>
      </c>
      <c r="O76" s="201">
        <v>0</v>
      </c>
      <c r="P76" s="201">
        <v>1.35</v>
      </c>
      <c r="Q76" s="201">
        <v>0.22</v>
      </c>
      <c r="R76" s="201">
        <v>1.0900000000000001</v>
      </c>
      <c r="S76" s="201">
        <v>0.26</v>
      </c>
      <c r="T76" s="201">
        <v>0</v>
      </c>
      <c r="U76" s="201">
        <v>1.69</v>
      </c>
      <c r="V76" s="201">
        <v>0.21</v>
      </c>
      <c r="W76" s="201">
        <v>0.43</v>
      </c>
      <c r="X76" s="201">
        <v>0.86</v>
      </c>
      <c r="Y76" s="201">
        <v>0</v>
      </c>
      <c r="Z76" s="201">
        <v>2.54</v>
      </c>
      <c r="AA76" s="201">
        <v>0.9</v>
      </c>
      <c r="AB76" s="201">
        <v>0</v>
      </c>
      <c r="AC76" s="201">
        <v>10.029999999999999</v>
      </c>
      <c r="AD76" s="201">
        <v>0</v>
      </c>
      <c r="AE76" s="201">
        <v>0</v>
      </c>
      <c r="AF76" s="201">
        <v>0</v>
      </c>
      <c r="AG76" s="201">
        <v>22.47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19.489999999999998</v>
      </c>
      <c r="H77" s="201">
        <v>0</v>
      </c>
      <c r="I77" s="201">
        <v>0</v>
      </c>
      <c r="J77" s="201">
        <v>24.22</v>
      </c>
      <c r="K77" s="201">
        <v>0.31</v>
      </c>
      <c r="L77" s="201">
        <v>5.91</v>
      </c>
      <c r="M77" s="201">
        <v>0.48</v>
      </c>
      <c r="N77" s="201">
        <v>1.1599999999999999</v>
      </c>
      <c r="O77" s="201">
        <v>0</v>
      </c>
      <c r="P77" s="201">
        <v>1.35</v>
      </c>
      <c r="Q77" s="201">
        <v>0.22</v>
      </c>
      <c r="R77" s="201">
        <v>1.07</v>
      </c>
      <c r="S77" s="201">
        <v>0.26</v>
      </c>
      <c r="T77" s="201">
        <v>0</v>
      </c>
      <c r="U77" s="201">
        <v>1.69</v>
      </c>
      <c r="V77" s="201">
        <v>0.21</v>
      </c>
      <c r="W77" s="201">
        <v>0.43</v>
      </c>
      <c r="X77" s="201">
        <v>0.86</v>
      </c>
      <c r="Y77" s="201">
        <v>0</v>
      </c>
      <c r="Z77" s="201">
        <v>2.54</v>
      </c>
      <c r="AA77" s="201">
        <v>0.9</v>
      </c>
      <c r="AB77" s="201">
        <v>0</v>
      </c>
      <c r="AC77" s="201">
        <v>10.029999999999999</v>
      </c>
      <c r="AD77" s="201">
        <v>0</v>
      </c>
      <c r="AE77" s="201">
        <v>0</v>
      </c>
      <c r="AF77" s="201">
        <v>0</v>
      </c>
      <c r="AG77" s="201">
        <v>22.47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19.489999999999998</v>
      </c>
      <c r="H78" s="201">
        <v>0</v>
      </c>
      <c r="I78" s="201">
        <v>0</v>
      </c>
      <c r="J78" s="201">
        <v>24.22</v>
      </c>
      <c r="K78" s="201">
        <v>0.31</v>
      </c>
      <c r="L78" s="201">
        <v>5.91</v>
      </c>
      <c r="M78" s="201">
        <v>0.48</v>
      </c>
      <c r="N78" s="201">
        <v>1.1599999999999999</v>
      </c>
      <c r="O78" s="201">
        <v>0</v>
      </c>
      <c r="P78" s="201">
        <v>1.35</v>
      </c>
      <c r="Q78" s="201">
        <v>0.19</v>
      </c>
      <c r="R78" s="201">
        <v>2.29</v>
      </c>
      <c r="S78" s="201">
        <v>0.23</v>
      </c>
      <c r="T78" s="201">
        <v>0</v>
      </c>
      <c r="U78" s="201">
        <v>1.69</v>
      </c>
      <c r="V78" s="201">
        <v>0.21</v>
      </c>
      <c r="W78" s="201">
        <v>0.43</v>
      </c>
      <c r="X78" s="201">
        <v>0.86</v>
      </c>
      <c r="Y78" s="201">
        <v>0</v>
      </c>
      <c r="Z78" s="201">
        <v>2.54</v>
      </c>
      <c r="AA78" s="201">
        <v>0.9</v>
      </c>
      <c r="AB78" s="201">
        <v>0</v>
      </c>
      <c r="AC78" s="201">
        <v>10.029999999999999</v>
      </c>
      <c r="AD78" s="201">
        <v>0</v>
      </c>
      <c r="AE78" s="201">
        <v>0</v>
      </c>
      <c r="AF78" s="201">
        <v>0</v>
      </c>
      <c r="AG78" s="201">
        <v>22.47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19.489999999999998</v>
      </c>
      <c r="H79" s="201">
        <v>0</v>
      </c>
      <c r="I79" s="201">
        <v>0</v>
      </c>
      <c r="J79" s="201">
        <v>24.22</v>
      </c>
      <c r="K79" s="201">
        <v>0.31</v>
      </c>
      <c r="L79" s="201">
        <v>3.07</v>
      </c>
      <c r="M79" s="201">
        <v>2.15</v>
      </c>
      <c r="N79" s="201">
        <v>1.1599999999999999</v>
      </c>
      <c r="O79" s="201">
        <v>0</v>
      </c>
      <c r="P79" s="201">
        <v>1.35</v>
      </c>
      <c r="Q79" s="201">
        <v>0.22</v>
      </c>
      <c r="R79" s="201">
        <v>2.29</v>
      </c>
      <c r="S79" s="201">
        <v>0.26</v>
      </c>
      <c r="T79" s="201">
        <v>0</v>
      </c>
      <c r="U79" s="201">
        <v>1.69</v>
      </c>
      <c r="V79" s="201">
        <v>0.21</v>
      </c>
      <c r="W79" s="201">
        <v>0.43</v>
      </c>
      <c r="X79" s="201">
        <v>0.86</v>
      </c>
      <c r="Y79" s="201">
        <v>0</v>
      </c>
      <c r="Z79" s="201">
        <v>2.54</v>
      </c>
      <c r="AA79" s="201">
        <v>0.9</v>
      </c>
      <c r="AB79" s="201">
        <v>0</v>
      </c>
      <c r="AC79" s="201">
        <v>10.029999999999999</v>
      </c>
      <c r="AD79" s="201">
        <v>0</v>
      </c>
      <c r="AE79" s="201">
        <v>0</v>
      </c>
      <c r="AF79" s="201">
        <v>0</v>
      </c>
      <c r="AG79" s="201">
        <v>22.47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19.489999999999998</v>
      </c>
      <c r="H80" s="201">
        <v>0</v>
      </c>
      <c r="I80" s="201">
        <v>0</v>
      </c>
      <c r="J80" s="201">
        <v>24.22</v>
      </c>
      <c r="K80" s="201">
        <v>0.31</v>
      </c>
      <c r="L80" s="201">
        <v>3.07</v>
      </c>
      <c r="M80" s="201">
        <v>3.34</v>
      </c>
      <c r="N80" s="201">
        <v>1.1599999999999999</v>
      </c>
      <c r="O80" s="201">
        <v>0</v>
      </c>
      <c r="P80" s="201">
        <v>1.35</v>
      </c>
      <c r="Q80" s="201">
        <v>0.21</v>
      </c>
      <c r="R80" s="201">
        <v>3.49</v>
      </c>
      <c r="S80" s="201">
        <v>0.26</v>
      </c>
      <c r="T80" s="201">
        <v>0</v>
      </c>
      <c r="U80" s="201">
        <v>1.69</v>
      </c>
      <c r="V80" s="201">
        <v>0.21</v>
      </c>
      <c r="W80" s="201">
        <v>0.43</v>
      </c>
      <c r="X80" s="201">
        <v>0.86</v>
      </c>
      <c r="Y80" s="201">
        <v>0</v>
      </c>
      <c r="Z80" s="201">
        <v>2.54</v>
      </c>
      <c r="AA80" s="201">
        <v>0.9</v>
      </c>
      <c r="AB80" s="201">
        <v>0</v>
      </c>
      <c r="AC80" s="201">
        <v>10.029999999999999</v>
      </c>
      <c r="AD80" s="201">
        <v>0</v>
      </c>
      <c r="AE80" s="201">
        <v>0</v>
      </c>
      <c r="AF80" s="201">
        <v>0</v>
      </c>
      <c r="AG80" s="201">
        <v>22.47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19.489999999999998</v>
      </c>
      <c r="H81" s="201">
        <v>0</v>
      </c>
      <c r="I81" s="201">
        <v>0</v>
      </c>
      <c r="J81" s="201">
        <v>24.22</v>
      </c>
      <c r="K81" s="201">
        <v>0.3</v>
      </c>
      <c r="L81" s="201">
        <v>3.07</v>
      </c>
      <c r="M81" s="201">
        <v>0.69</v>
      </c>
      <c r="N81" s="201">
        <v>1.1599999999999999</v>
      </c>
      <c r="O81" s="201">
        <v>0</v>
      </c>
      <c r="P81" s="201">
        <v>1.35</v>
      </c>
      <c r="Q81" s="201">
        <v>0.21</v>
      </c>
      <c r="R81" s="201">
        <v>3.49</v>
      </c>
      <c r="S81" s="201">
        <v>0.26</v>
      </c>
      <c r="T81" s="201">
        <v>0</v>
      </c>
      <c r="U81" s="201">
        <v>1.69</v>
      </c>
      <c r="V81" s="201">
        <v>0.21</v>
      </c>
      <c r="W81" s="201">
        <v>0.43</v>
      </c>
      <c r="X81" s="201">
        <v>0.86</v>
      </c>
      <c r="Y81" s="201">
        <v>0</v>
      </c>
      <c r="Z81" s="201">
        <v>2.54</v>
      </c>
      <c r="AA81" s="201">
        <v>0.9</v>
      </c>
      <c r="AB81" s="201">
        <v>0</v>
      </c>
      <c r="AC81" s="201">
        <v>10.029999999999999</v>
      </c>
      <c r="AD81" s="201">
        <v>0</v>
      </c>
      <c r="AE81" s="201">
        <v>0</v>
      </c>
      <c r="AF81" s="201">
        <v>0</v>
      </c>
      <c r="AG81" s="201">
        <v>22.47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19.489999999999998</v>
      </c>
      <c r="H82" s="201">
        <v>0</v>
      </c>
      <c r="I82" s="201">
        <v>0</v>
      </c>
      <c r="J82" s="201">
        <v>24.22</v>
      </c>
      <c r="K82" s="201">
        <v>0.3</v>
      </c>
      <c r="L82" s="201">
        <v>3.07</v>
      </c>
      <c r="M82" s="201">
        <v>0.69</v>
      </c>
      <c r="N82" s="201">
        <v>1.1599999999999999</v>
      </c>
      <c r="O82" s="201">
        <v>0</v>
      </c>
      <c r="P82" s="201">
        <v>1.35</v>
      </c>
      <c r="Q82" s="201">
        <v>0.21</v>
      </c>
      <c r="R82" s="201">
        <v>4.6900000000000004</v>
      </c>
      <c r="S82" s="201">
        <v>0.26</v>
      </c>
      <c r="T82" s="201">
        <v>0</v>
      </c>
      <c r="U82" s="201">
        <v>1.69</v>
      </c>
      <c r="V82" s="201">
        <v>0.21</v>
      </c>
      <c r="W82" s="201">
        <v>0.43</v>
      </c>
      <c r="X82" s="201">
        <v>0.86</v>
      </c>
      <c r="Y82" s="201">
        <v>0</v>
      </c>
      <c r="Z82" s="201">
        <v>2.54</v>
      </c>
      <c r="AA82" s="201">
        <v>0.9</v>
      </c>
      <c r="AB82" s="201">
        <v>0</v>
      </c>
      <c r="AC82" s="201">
        <v>10.029999999999999</v>
      </c>
      <c r="AD82" s="201">
        <v>0</v>
      </c>
      <c r="AE82" s="201">
        <v>0</v>
      </c>
      <c r="AF82" s="201">
        <v>0</v>
      </c>
      <c r="AG82" s="201">
        <v>22.47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19.489999999999998</v>
      </c>
      <c r="H83" s="201">
        <v>0</v>
      </c>
      <c r="I83" s="201">
        <v>0</v>
      </c>
      <c r="J83" s="201">
        <v>24.22</v>
      </c>
      <c r="K83" s="201">
        <v>0.3</v>
      </c>
      <c r="L83" s="201">
        <v>3.07</v>
      </c>
      <c r="M83" s="201">
        <v>0.69</v>
      </c>
      <c r="N83" s="201">
        <v>1.1599999999999999</v>
      </c>
      <c r="O83" s="201">
        <v>0</v>
      </c>
      <c r="P83" s="201">
        <v>1.35</v>
      </c>
      <c r="Q83" s="201">
        <v>0.21</v>
      </c>
      <c r="R83" s="201">
        <v>4.6900000000000004</v>
      </c>
      <c r="S83" s="201">
        <v>0.26</v>
      </c>
      <c r="T83" s="201">
        <v>0</v>
      </c>
      <c r="U83" s="201">
        <v>1.69</v>
      </c>
      <c r="V83" s="201">
        <v>0.21</v>
      </c>
      <c r="W83" s="201">
        <v>0.43</v>
      </c>
      <c r="X83" s="201">
        <v>0.86</v>
      </c>
      <c r="Y83" s="201">
        <v>0</v>
      </c>
      <c r="Z83" s="201">
        <v>2.54</v>
      </c>
      <c r="AA83" s="201">
        <v>0.9</v>
      </c>
      <c r="AB83" s="201">
        <v>0</v>
      </c>
      <c r="AC83" s="201">
        <v>10.029999999999999</v>
      </c>
      <c r="AD83" s="201">
        <v>0</v>
      </c>
      <c r="AE83" s="201">
        <v>0</v>
      </c>
      <c r="AF83" s="201">
        <v>0</v>
      </c>
      <c r="AG83" s="201">
        <v>22.47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19.489999999999998</v>
      </c>
      <c r="H84" s="201">
        <v>0</v>
      </c>
      <c r="I84" s="201">
        <v>0</v>
      </c>
      <c r="J84" s="201">
        <v>24.22</v>
      </c>
      <c r="K84" s="201">
        <v>0.3</v>
      </c>
      <c r="L84" s="201">
        <v>3.07</v>
      </c>
      <c r="M84" s="201">
        <v>0.69</v>
      </c>
      <c r="N84" s="201">
        <v>1.1599999999999999</v>
      </c>
      <c r="O84" s="201">
        <v>0</v>
      </c>
      <c r="P84" s="201">
        <v>1.35</v>
      </c>
      <c r="Q84" s="201">
        <v>0.21</v>
      </c>
      <c r="R84" s="201">
        <v>5.72</v>
      </c>
      <c r="S84" s="201">
        <v>0.26</v>
      </c>
      <c r="T84" s="201">
        <v>0</v>
      </c>
      <c r="U84" s="201">
        <v>1.69</v>
      </c>
      <c r="V84" s="201">
        <v>0.21</v>
      </c>
      <c r="W84" s="201">
        <v>0.43</v>
      </c>
      <c r="X84" s="201">
        <v>0.86</v>
      </c>
      <c r="Y84" s="201">
        <v>0</v>
      </c>
      <c r="Z84" s="201">
        <v>2.54</v>
      </c>
      <c r="AA84" s="201">
        <v>0.9</v>
      </c>
      <c r="AB84" s="201">
        <v>0</v>
      </c>
      <c r="AC84" s="201">
        <v>10.029999999999999</v>
      </c>
      <c r="AD84" s="201">
        <v>0</v>
      </c>
      <c r="AE84" s="201">
        <v>0</v>
      </c>
      <c r="AF84" s="201">
        <v>0</v>
      </c>
      <c r="AG84" s="201">
        <v>22.47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19.489999999999998</v>
      </c>
      <c r="H85" s="201">
        <v>0</v>
      </c>
      <c r="I85" s="201">
        <v>0</v>
      </c>
      <c r="J85" s="201">
        <v>24.22</v>
      </c>
      <c r="K85" s="201">
        <v>0.3</v>
      </c>
      <c r="L85" s="201">
        <v>3.07</v>
      </c>
      <c r="M85" s="201">
        <v>0.69</v>
      </c>
      <c r="N85" s="201">
        <v>1.1599999999999999</v>
      </c>
      <c r="O85" s="201">
        <v>0</v>
      </c>
      <c r="P85" s="201">
        <v>1.35</v>
      </c>
      <c r="Q85" s="201">
        <v>0.21</v>
      </c>
      <c r="R85" s="201">
        <v>5.72</v>
      </c>
      <c r="S85" s="201">
        <v>0.26</v>
      </c>
      <c r="T85" s="201">
        <v>0</v>
      </c>
      <c r="U85" s="201">
        <v>1.69</v>
      </c>
      <c r="V85" s="201">
        <v>0.21</v>
      </c>
      <c r="W85" s="201">
        <v>0.43</v>
      </c>
      <c r="X85" s="201">
        <v>0.86</v>
      </c>
      <c r="Y85" s="201">
        <v>0</v>
      </c>
      <c r="Z85" s="201">
        <v>2.54</v>
      </c>
      <c r="AA85" s="201">
        <v>0.9</v>
      </c>
      <c r="AB85" s="201">
        <v>0</v>
      </c>
      <c r="AC85" s="201">
        <v>10.029999999999999</v>
      </c>
      <c r="AD85" s="201">
        <v>0</v>
      </c>
      <c r="AE85" s="201">
        <v>0</v>
      </c>
      <c r="AF85" s="201">
        <v>0</v>
      </c>
      <c r="AG85" s="201">
        <v>22.47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19.489999999999998</v>
      </c>
      <c r="H86" s="201">
        <v>0</v>
      </c>
      <c r="I86" s="201">
        <v>0</v>
      </c>
      <c r="J86" s="201">
        <v>24.22</v>
      </c>
      <c r="K86" s="201">
        <v>0.3</v>
      </c>
      <c r="L86" s="201">
        <v>3.07</v>
      </c>
      <c r="M86" s="201">
        <v>0.69</v>
      </c>
      <c r="N86" s="201">
        <v>1.1599999999999999</v>
      </c>
      <c r="O86" s="201">
        <v>0</v>
      </c>
      <c r="P86" s="201">
        <v>1.35</v>
      </c>
      <c r="Q86" s="201">
        <v>0.21</v>
      </c>
      <c r="R86" s="201">
        <v>6.24</v>
      </c>
      <c r="S86" s="201">
        <v>0.26</v>
      </c>
      <c r="T86" s="201">
        <v>0</v>
      </c>
      <c r="U86" s="201">
        <v>1.69</v>
      </c>
      <c r="V86" s="201">
        <v>0.21</v>
      </c>
      <c r="W86" s="201">
        <v>0.43</v>
      </c>
      <c r="X86" s="201">
        <v>0.86</v>
      </c>
      <c r="Y86" s="201">
        <v>0</v>
      </c>
      <c r="Z86" s="201">
        <v>2.54</v>
      </c>
      <c r="AA86" s="201">
        <v>0.9</v>
      </c>
      <c r="AB86" s="201">
        <v>0</v>
      </c>
      <c r="AC86" s="201">
        <v>10.029999999999999</v>
      </c>
      <c r="AD86" s="201">
        <v>0</v>
      </c>
      <c r="AE86" s="201">
        <v>0</v>
      </c>
      <c r="AF86" s="201">
        <v>0</v>
      </c>
      <c r="AG86" s="201">
        <v>22.47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19.489999999999998</v>
      </c>
      <c r="H87" s="201">
        <v>0</v>
      </c>
      <c r="I87" s="201">
        <v>0</v>
      </c>
      <c r="J87" s="201">
        <v>24.22</v>
      </c>
      <c r="K87" s="201">
        <v>0.3</v>
      </c>
      <c r="L87" s="201">
        <v>3.07</v>
      </c>
      <c r="M87" s="201">
        <v>0.69</v>
      </c>
      <c r="N87" s="201">
        <v>1.1599999999999999</v>
      </c>
      <c r="O87" s="201">
        <v>0</v>
      </c>
      <c r="P87" s="201">
        <v>1.35</v>
      </c>
      <c r="Q87" s="201">
        <v>0.21</v>
      </c>
      <c r="R87" s="201">
        <v>6.24</v>
      </c>
      <c r="S87" s="201">
        <v>0.26</v>
      </c>
      <c r="T87" s="201">
        <v>0</v>
      </c>
      <c r="U87" s="201">
        <v>1.69</v>
      </c>
      <c r="V87" s="201">
        <v>0.21</v>
      </c>
      <c r="W87" s="201">
        <v>0.43</v>
      </c>
      <c r="X87" s="201">
        <v>0.86</v>
      </c>
      <c r="Y87" s="201">
        <v>0</v>
      </c>
      <c r="Z87" s="201">
        <v>2.54</v>
      </c>
      <c r="AA87" s="201">
        <v>0.9</v>
      </c>
      <c r="AB87" s="201">
        <v>0</v>
      </c>
      <c r="AC87" s="201">
        <v>10.029999999999999</v>
      </c>
      <c r="AD87" s="201">
        <v>0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19.489999999999998</v>
      </c>
      <c r="H88" s="201">
        <v>0</v>
      </c>
      <c r="I88" s="201">
        <v>0</v>
      </c>
      <c r="J88" s="201">
        <v>24.22</v>
      </c>
      <c r="K88" s="201">
        <v>0.3</v>
      </c>
      <c r="L88" s="201">
        <v>3.07</v>
      </c>
      <c r="M88" s="201">
        <v>0.69</v>
      </c>
      <c r="N88" s="201">
        <v>1.1599999999999999</v>
      </c>
      <c r="O88" s="201">
        <v>0</v>
      </c>
      <c r="P88" s="201">
        <v>1.35</v>
      </c>
      <c r="Q88" s="201">
        <v>0.21</v>
      </c>
      <c r="R88" s="201">
        <v>6.24</v>
      </c>
      <c r="S88" s="201">
        <v>0.26</v>
      </c>
      <c r="T88" s="201">
        <v>0</v>
      </c>
      <c r="U88" s="201">
        <v>1.69</v>
      </c>
      <c r="V88" s="201">
        <v>0.21</v>
      </c>
      <c r="W88" s="201">
        <v>0.43</v>
      </c>
      <c r="X88" s="201">
        <v>0.86</v>
      </c>
      <c r="Y88" s="201">
        <v>0</v>
      </c>
      <c r="Z88" s="201">
        <v>2.54</v>
      </c>
      <c r="AA88" s="201">
        <v>0.9</v>
      </c>
      <c r="AB88" s="201">
        <v>0</v>
      </c>
      <c r="AC88" s="201">
        <v>10.029999999999999</v>
      </c>
      <c r="AD88" s="201">
        <v>0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19.489999999999998</v>
      </c>
      <c r="H89" s="201">
        <v>0</v>
      </c>
      <c r="I89" s="201">
        <v>0</v>
      </c>
      <c r="J89" s="201">
        <v>24.22</v>
      </c>
      <c r="K89" s="201">
        <v>0.3</v>
      </c>
      <c r="L89" s="201">
        <v>3.07</v>
      </c>
      <c r="M89" s="201">
        <v>0.69</v>
      </c>
      <c r="N89" s="201">
        <v>1.1599999999999999</v>
      </c>
      <c r="O89" s="201">
        <v>0</v>
      </c>
      <c r="P89" s="201">
        <v>1.35</v>
      </c>
      <c r="Q89" s="201">
        <v>0.21</v>
      </c>
      <c r="R89" s="201">
        <v>6.24</v>
      </c>
      <c r="S89" s="201">
        <v>0.26</v>
      </c>
      <c r="T89" s="201">
        <v>0</v>
      </c>
      <c r="U89" s="201">
        <v>1.69</v>
      </c>
      <c r="V89" s="201">
        <v>0.21</v>
      </c>
      <c r="W89" s="201">
        <v>0.43</v>
      </c>
      <c r="X89" s="201">
        <v>0.86</v>
      </c>
      <c r="Y89" s="201">
        <v>0</v>
      </c>
      <c r="Z89" s="201">
        <v>2.54</v>
      </c>
      <c r="AA89" s="201">
        <v>0.9</v>
      </c>
      <c r="AB89" s="201">
        <v>0</v>
      </c>
      <c r="AC89" s="201">
        <v>10.029999999999999</v>
      </c>
      <c r="AD89" s="201">
        <v>0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19.489999999999998</v>
      </c>
      <c r="H90" s="201">
        <v>0</v>
      </c>
      <c r="I90" s="201">
        <v>0</v>
      </c>
      <c r="J90" s="201">
        <v>24.22</v>
      </c>
      <c r="K90" s="201">
        <v>0.3</v>
      </c>
      <c r="L90" s="201">
        <v>3.07</v>
      </c>
      <c r="M90" s="201">
        <v>0.69</v>
      </c>
      <c r="N90" s="201">
        <v>1.1599999999999999</v>
      </c>
      <c r="O90" s="201">
        <v>0</v>
      </c>
      <c r="P90" s="201">
        <v>1.35</v>
      </c>
      <c r="Q90" s="201">
        <v>0.21</v>
      </c>
      <c r="R90" s="201">
        <v>6.24</v>
      </c>
      <c r="S90" s="201">
        <v>0.26</v>
      </c>
      <c r="T90" s="201">
        <v>0</v>
      </c>
      <c r="U90" s="201">
        <v>1.69</v>
      </c>
      <c r="V90" s="201">
        <v>0.21</v>
      </c>
      <c r="W90" s="201">
        <v>0.43</v>
      </c>
      <c r="X90" s="201">
        <v>0.86</v>
      </c>
      <c r="Y90" s="201">
        <v>0</v>
      </c>
      <c r="Z90" s="201">
        <v>2.54</v>
      </c>
      <c r="AA90" s="201">
        <v>0.9</v>
      </c>
      <c r="AB90" s="201">
        <v>0</v>
      </c>
      <c r="AC90" s="201">
        <v>10.029999999999999</v>
      </c>
      <c r="AD90" s="201">
        <v>0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19.489999999999998</v>
      </c>
      <c r="H91" s="201">
        <v>0</v>
      </c>
      <c r="I91" s="201">
        <v>0</v>
      </c>
      <c r="J91" s="201">
        <v>24.55</v>
      </c>
      <c r="K91" s="201">
        <v>0.3</v>
      </c>
      <c r="L91" s="201">
        <v>3.07</v>
      </c>
      <c r="M91" s="201">
        <v>0.69</v>
      </c>
      <c r="N91" s="201">
        <v>1.1599999999999999</v>
      </c>
      <c r="O91" s="201">
        <v>0</v>
      </c>
      <c r="P91" s="201">
        <v>1.35</v>
      </c>
      <c r="Q91" s="201">
        <v>0.21</v>
      </c>
      <c r="R91" s="201">
        <v>6.24</v>
      </c>
      <c r="S91" s="201">
        <v>0.26</v>
      </c>
      <c r="T91" s="201">
        <v>0</v>
      </c>
      <c r="U91" s="201">
        <v>1.69</v>
      </c>
      <c r="V91" s="201">
        <v>0.21</v>
      </c>
      <c r="W91" s="201">
        <v>0.43</v>
      </c>
      <c r="X91" s="201">
        <v>0.86</v>
      </c>
      <c r="Y91" s="201">
        <v>0</v>
      </c>
      <c r="Z91" s="201">
        <v>2.54</v>
      </c>
      <c r="AA91" s="201">
        <v>0.9</v>
      </c>
      <c r="AB91" s="201">
        <v>0</v>
      </c>
      <c r="AC91" s="201">
        <v>10.029999999999999</v>
      </c>
      <c r="AD91" s="201">
        <v>0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19.489999999999998</v>
      </c>
      <c r="H92" s="201">
        <v>0</v>
      </c>
      <c r="I92" s="201">
        <v>0</v>
      </c>
      <c r="J92" s="201">
        <v>24.55</v>
      </c>
      <c r="K92" s="201">
        <v>0.3</v>
      </c>
      <c r="L92" s="201">
        <v>3.07</v>
      </c>
      <c r="M92" s="201">
        <v>0.69</v>
      </c>
      <c r="N92" s="201">
        <v>1.1599999999999999</v>
      </c>
      <c r="O92" s="201">
        <v>0</v>
      </c>
      <c r="P92" s="201">
        <v>1.35</v>
      </c>
      <c r="Q92" s="201">
        <v>0.21</v>
      </c>
      <c r="R92" s="201">
        <v>6.24</v>
      </c>
      <c r="S92" s="201">
        <v>0.26</v>
      </c>
      <c r="T92" s="201">
        <v>0</v>
      </c>
      <c r="U92" s="201">
        <v>1.69</v>
      </c>
      <c r="V92" s="201">
        <v>0.21</v>
      </c>
      <c r="W92" s="201">
        <v>0.43</v>
      </c>
      <c r="X92" s="201">
        <v>0.86</v>
      </c>
      <c r="Y92" s="201">
        <v>0</v>
      </c>
      <c r="Z92" s="201">
        <v>2.54</v>
      </c>
      <c r="AA92" s="201">
        <v>0.9</v>
      </c>
      <c r="AB92" s="201">
        <v>0</v>
      </c>
      <c r="AC92" s="201">
        <v>10.029999999999999</v>
      </c>
      <c r="AD92" s="201">
        <v>0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19.489999999999998</v>
      </c>
      <c r="H93" s="201">
        <v>0</v>
      </c>
      <c r="I93" s="201">
        <v>0</v>
      </c>
      <c r="J93" s="201">
        <v>24.55</v>
      </c>
      <c r="K93" s="201">
        <v>0.3</v>
      </c>
      <c r="L93" s="201">
        <v>3.07</v>
      </c>
      <c r="M93" s="201">
        <v>0.69</v>
      </c>
      <c r="N93" s="201">
        <v>1.1599999999999999</v>
      </c>
      <c r="O93" s="201">
        <v>0</v>
      </c>
      <c r="P93" s="201">
        <v>1.35</v>
      </c>
      <c r="Q93" s="201">
        <v>0.21</v>
      </c>
      <c r="R93" s="201">
        <v>6.24</v>
      </c>
      <c r="S93" s="201">
        <v>0.26</v>
      </c>
      <c r="T93" s="201">
        <v>0</v>
      </c>
      <c r="U93" s="201">
        <v>1.69</v>
      </c>
      <c r="V93" s="201">
        <v>0.21</v>
      </c>
      <c r="W93" s="201">
        <v>0.43</v>
      </c>
      <c r="X93" s="201">
        <v>0.86</v>
      </c>
      <c r="Y93" s="201">
        <v>0</v>
      </c>
      <c r="Z93" s="201">
        <v>2.54</v>
      </c>
      <c r="AA93" s="201">
        <v>0.9</v>
      </c>
      <c r="AB93" s="201">
        <v>0</v>
      </c>
      <c r="AC93" s="201">
        <v>10.029999999999999</v>
      </c>
      <c r="AD93" s="201">
        <v>0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19.489999999999998</v>
      </c>
      <c r="H94" s="201">
        <v>0</v>
      </c>
      <c r="I94" s="201">
        <v>0</v>
      </c>
      <c r="J94" s="201">
        <v>24.55</v>
      </c>
      <c r="K94" s="201">
        <v>0.3</v>
      </c>
      <c r="L94" s="201">
        <v>3.07</v>
      </c>
      <c r="M94" s="201">
        <v>0.69</v>
      </c>
      <c r="N94" s="201">
        <v>1.1599999999999999</v>
      </c>
      <c r="O94" s="201">
        <v>0</v>
      </c>
      <c r="P94" s="201">
        <v>1.35</v>
      </c>
      <c r="Q94" s="201">
        <v>0.21</v>
      </c>
      <c r="R94" s="201">
        <v>6.24</v>
      </c>
      <c r="S94" s="201">
        <v>0.26</v>
      </c>
      <c r="T94" s="201">
        <v>0</v>
      </c>
      <c r="U94" s="201">
        <v>1.69</v>
      </c>
      <c r="V94" s="201">
        <v>0.21</v>
      </c>
      <c r="W94" s="201">
        <v>0.43</v>
      </c>
      <c r="X94" s="201">
        <v>0.86</v>
      </c>
      <c r="Y94" s="201">
        <v>0</v>
      </c>
      <c r="Z94" s="201">
        <v>2.54</v>
      </c>
      <c r="AA94" s="201">
        <v>0.9</v>
      </c>
      <c r="AB94" s="201">
        <v>0</v>
      </c>
      <c r="AC94" s="201">
        <v>9.77</v>
      </c>
      <c r="AD94" s="201">
        <v>0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19.489999999999998</v>
      </c>
      <c r="H95" s="201">
        <v>0</v>
      </c>
      <c r="I95" s="201">
        <v>0</v>
      </c>
      <c r="J95" s="201">
        <v>24.55</v>
      </c>
      <c r="K95" s="201">
        <v>0.3</v>
      </c>
      <c r="L95" s="201">
        <v>3.07</v>
      </c>
      <c r="M95" s="201">
        <v>0.69</v>
      </c>
      <c r="N95" s="201">
        <v>1.1599999999999999</v>
      </c>
      <c r="O95" s="201">
        <v>0</v>
      </c>
      <c r="P95" s="201">
        <v>1.35</v>
      </c>
      <c r="Q95" s="201">
        <v>0.21</v>
      </c>
      <c r="R95" s="201">
        <v>6.24</v>
      </c>
      <c r="S95" s="201">
        <v>0.26</v>
      </c>
      <c r="T95" s="201">
        <v>0</v>
      </c>
      <c r="U95" s="201">
        <v>1.69</v>
      </c>
      <c r="V95" s="201">
        <v>0.21</v>
      </c>
      <c r="W95" s="201">
        <v>0.43</v>
      </c>
      <c r="X95" s="201">
        <v>0.86</v>
      </c>
      <c r="Y95" s="201">
        <v>0</v>
      </c>
      <c r="Z95" s="201">
        <v>2.54</v>
      </c>
      <c r="AA95" s="201">
        <v>0.9</v>
      </c>
      <c r="AB95" s="201">
        <v>0</v>
      </c>
      <c r="AC95" s="201">
        <v>9.77</v>
      </c>
      <c r="AD95" s="201">
        <v>0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19.489999999999998</v>
      </c>
      <c r="H96" s="201">
        <v>0</v>
      </c>
      <c r="I96" s="201">
        <v>0</v>
      </c>
      <c r="J96" s="201">
        <v>24.55</v>
      </c>
      <c r="K96" s="201">
        <v>0.3</v>
      </c>
      <c r="L96" s="201">
        <v>3.07</v>
      </c>
      <c r="M96" s="201">
        <v>0.69</v>
      </c>
      <c r="N96" s="201">
        <v>1.1599999999999999</v>
      </c>
      <c r="O96" s="201">
        <v>0</v>
      </c>
      <c r="P96" s="201">
        <v>1.35</v>
      </c>
      <c r="Q96" s="201">
        <v>0.21</v>
      </c>
      <c r="R96" s="201">
        <v>6.24</v>
      </c>
      <c r="S96" s="201">
        <v>0.26</v>
      </c>
      <c r="T96" s="201">
        <v>0</v>
      </c>
      <c r="U96" s="201">
        <v>1.69</v>
      </c>
      <c r="V96" s="201">
        <v>0.21</v>
      </c>
      <c r="W96" s="201">
        <v>0.43</v>
      </c>
      <c r="X96" s="201">
        <v>0.86</v>
      </c>
      <c r="Y96" s="201">
        <v>0</v>
      </c>
      <c r="Z96" s="201">
        <v>2.54</v>
      </c>
      <c r="AA96" s="201">
        <v>0.9</v>
      </c>
      <c r="AB96" s="201">
        <v>0</v>
      </c>
      <c r="AC96" s="201">
        <v>9.77</v>
      </c>
      <c r="AD96" s="201">
        <v>0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19.489999999999998</v>
      </c>
      <c r="H97" s="201">
        <v>0</v>
      </c>
      <c r="I97" s="201">
        <v>0</v>
      </c>
      <c r="J97" s="201">
        <v>24.55</v>
      </c>
      <c r="K97" s="201">
        <v>0.3</v>
      </c>
      <c r="L97" s="201">
        <v>3.07</v>
      </c>
      <c r="M97" s="201">
        <v>0.57999999999999996</v>
      </c>
      <c r="N97" s="201">
        <v>1.1599999999999999</v>
      </c>
      <c r="O97" s="201">
        <v>0</v>
      </c>
      <c r="P97" s="201">
        <v>1.35</v>
      </c>
      <c r="Q97" s="201">
        <v>0.21</v>
      </c>
      <c r="R97" s="201">
        <v>6.24</v>
      </c>
      <c r="S97" s="201">
        <v>0.26</v>
      </c>
      <c r="T97" s="201">
        <v>0</v>
      </c>
      <c r="U97" s="201">
        <v>1.69</v>
      </c>
      <c r="V97" s="201">
        <v>0.21</v>
      </c>
      <c r="W97" s="201">
        <v>0.43</v>
      </c>
      <c r="X97" s="201">
        <v>0.86</v>
      </c>
      <c r="Y97" s="201">
        <v>0</v>
      </c>
      <c r="Z97" s="201">
        <v>2.54</v>
      </c>
      <c r="AA97" s="201">
        <v>0.9</v>
      </c>
      <c r="AB97" s="201">
        <v>0</v>
      </c>
      <c r="AC97" s="201">
        <v>9.77</v>
      </c>
      <c r="AD97" s="201">
        <v>0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19.489999999999998</v>
      </c>
      <c r="H98" s="201">
        <v>0</v>
      </c>
      <c r="I98" s="201">
        <v>0</v>
      </c>
      <c r="J98" s="201">
        <v>24.55</v>
      </c>
      <c r="K98" s="201">
        <v>0.3</v>
      </c>
      <c r="L98" s="201">
        <v>3.07</v>
      </c>
      <c r="M98" s="201">
        <v>0.57999999999999996</v>
      </c>
      <c r="N98" s="201">
        <v>1.1599999999999999</v>
      </c>
      <c r="O98" s="201">
        <v>0</v>
      </c>
      <c r="P98" s="201">
        <v>1.35</v>
      </c>
      <c r="Q98" s="201">
        <v>0.21</v>
      </c>
      <c r="R98" s="201">
        <v>6.24</v>
      </c>
      <c r="S98" s="201">
        <v>0.26</v>
      </c>
      <c r="T98" s="201">
        <v>0</v>
      </c>
      <c r="U98" s="201">
        <v>1.69</v>
      </c>
      <c r="V98" s="201">
        <v>0.21</v>
      </c>
      <c r="W98" s="201">
        <v>0.43</v>
      </c>
      <c r="X98" s="201">
        <v>0.86</v>
      </c>
      <c r="Y98" s="201">
        <v>0</v>
      </c>
      <c r="Z98" s="201">
        <v>2.54</v>
      </c>
      <c r="AA98" s="201">
        <v>0.9</v>
      </c>
      <c r="AB98" s="201">
        <v>0</v>
      </c>
      <c r="AC98" s="201">
        <v>9.77</v>
      </c>
      <c r="AD98" s="201">
        <v>0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0.28691249999999979</v>
      </c>
      <c r="E99">
        <f t="shared" si="0"/>
        <v>0</v>
      </c>
      <c r="F99">
        <f t="shared" si="0"/>
        <v>0</v>
      </c>
      <c r="G99">
        <f t="shared" si="0"/>
        <v>0.47670750000000045</v>
      </c>
      <c r="H99">
        <f t="shared" si="0"/>
        <v>0</v>
      </c>
      <c r="I99">
        <f t="shared" si="0"/>
        <v>0</v>
      </c>
      <c r="J99">
        <f t="shared" si="0"/>
        <v>0.60160000000000036</v>
      </c>
      <c r="K99">
        <f t="shared" si="0"/>
        <v>3.0742499999999996E-2</v>
      </c>
      <c r="L99">
        <f t="shared" si="0"/>
        <v>0.75706750000000156</v>
      </c>
      <c r="M99">
        <f t="shared" si="0"/>
        <v>1.2739999999999994E-2</v>
      </c>
      <c r="N99">
        <f t="shared" si="0"/>
        <v>2.7979999999999942E-2</v>
      </c>
      <c r="O99">
        <f t="shared" si="0"/>
        <v>0</v>
      </c>
      <c r="P99">
        <f t="shared" si="0"/>
        <v>3.5335000000000019E-2</v>
      </c>
      <c r="Q99">
        <f t="shared" si="0"/>
        <v>1.4872499999999993E-2</v>
      </c>
      <c r="R99">
        <f t="shared" si="0"/>
        <v>5.4070000000000021E-2</v>
      </c>
      <c r="S99">
        <f t="shared" si="0"/>
        <v>1.7960000000000028E-2</v>
      </c>
      <c r="T99">
        <f t="shared" si="0"/>
        <v>0</v>
      </c>
      <c r="U99">
        <f t="shared" si="0"/>
        <v>4.6012499999999991E-2</v>
      </c>
      <c r="V99">
        <f t="shared" si="0"/>
        <v>1.1305000000000013E-2</v>
      </c>
      <c r="W99">
        <f t="shared" si="0"/>
        <v>1.0787500000000007E-2</v>
      </c>
      <c r="X99">
        <f t="shared" si="0"/>
        <v>2.2677500000000003E-2</v>
      </c>
      <c r="Y99">
        <f t="shared" si="0"/>
        <v>0</v>
      </c>
      <c r="Z99">
        <f t="shared" si="0"/>
        <v>0.18463749999999954</v>
      </c>
      <c r="AA99">
        <f t="shared" si="0"/>
        <v>8.3807499999999688E-2</v>
      </c>
      <c r="AB99">
        <f t="shared" si="0"/>
        <v>0</v>
      </c>
      <c r="AC99">
        <f t="shared" si="0"/>
        <v>0.24039499999999953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0.53261749999999974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2.9463300000000019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</v>
      </c>
      <c r="D15" s="82">
        <v>0</v>
      </c>
      <c r="E15" s="82">
        <v>0</v>
      </c>
      <c r="F15" s="82">
        <v>0</v>
      </c>
      <c r="G15" s="82">
        <v>-8</v>
      </c>
      <c r="H15" s="76"/>
      <c r="I15" s="31">
        <v>13</v>
      </c>
      <c r="J15" s="82">
        <v>8</v>
      </c>
      <c r="K15" s="82">
        <v>0</v>
      </c>
      <c r="L15" s="82">
        <v>0</v>
      </c>
      <c r="M15" s="82">
        <v>0</v>
      </c>
      <c r="N15" s="82">
        <v>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8</v>
      </c>
      <c r="DG15" s="81">
        <f t="shared" si="32"/>
        <v>-8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-18</v>
      </c>
      <c r="D18" s="82">
        <v>0</v>
      </c>
      <c r="E18" s="82">
        <v>0</v>
      </c>
      <c r="F18" s="82">
        <v>0</v>
      </c>
      <c r="G18" s="82">
        <v>-18</v>
      </c>
      <c r="H18" s="76"/>
      <c r="I18" s="31">
        <v>16</v>
      </c>
      <c r="J18" s="82">
        <v>18</v>
      </c>
      <c r="K18" s="82">
        <v>0</v>
      </c>
      <c r="L18" s="82">
        <v>0</v>
      </c>
      <c r="M18" s="82">
        <v>0</v>
      </c>
      <c r="N18" s="82">
        <v>18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18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-18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180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180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18</v>
      </c>
      <c r="DG18" s="81">
        <f t="shared" si="32"/>
        <v>-18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-19</v>
      </c>
      <c r="D19" s="82">
        <v>0</v>
      </c>
      <c r="E19" s="82">
        <v>0</v>
      </c>
      <c r="F19" s="82">
        <v>0</v>
      </c>
      <c r="G19" s="82">
        <v>-19</v>
      </c>
      <c r="H19" s="76"/>
      <c r="I19" s="31">
        <v>17</v>
      </c>
      <c r="J19" s="82">
        <v>19</v>
      </c>
      <c r="K19" s="82">
        <v>0</v>
      </c>
      <c r="L19" s="82">
        <v>0</v>
      </c>
      <c r="M19" s="82">
        <v>0</v>
      </c>
      <c r="N19" s="82">
        <v>19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190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190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19</v>
      </c>
      <c r="DG19" s="81">
        <f t="shared" si="32"/>
        <v>-19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13.513999999999999</v>
      </c>
      <c r="N44" s="82">
        <v>13.513999999999999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-13.513999999999999</v>
      </c>
      <c r="AG44" s="82">
        <v>0</v>
      </c>
      <c r="AH44" s="82">
        <v>0</v>
      </c>
      <c r="AI44" s="82">
        <v>-13.513999999999999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13.513999999999999</v>
      </c>
      <c r="AY44" s="83">
        <f t="shared" si="14"/>
        <v>-13.513999999999999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135.13999999999999</v>
      </c>
      <c r="CI44" s="80">
        <f t="shared" si="24"/>
        <v>135.13999999999999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-13.513999999999999</v>
      </c>
      <c r="DH44" s="81">
        <f t="shared" si="33"/>
        <v>0</v>
      </c>
      <c r="DI44" s="81">
        <f t="shared" si="34"/>
        <v>0</v>
      </c>
      <c r="DJ44" s="81">
        <f t="shared" si="35"/>
        <v>13.513999999999999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42.174999999999997</v>
      </c>
      <c r="N45" s="82">
        <v>42.174999999999997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-42.174999999999997</v>
      </c>
      <c r="AG45" s="82">
        <v>0</v>
      </c>
      <c r="AH45" s="82">
        <v>0</v>
      </c>
      <c r="AI45" s="82">
        <v>-42.174999999999997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42.174999999999997</v>
      </c>
      <c r="AY45" s="83">
        <f t="shared" si="14"/>
        <v>-42.174999999999997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421.75</v>
      </c>
      <c r="CI45" s="80">
        <f t="shared" si="24"/>
        <v>421.75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-42.174999999999997</v>
      </c>
      <c r="DH45" s="81">
        <f t="shared" si="33"/>
        <v>0</v>
      </c>
      <c r="DI45" s="81">
        <f t="shared" si="34"/>
        <v>0</v>
      </c>
      <c r="DJ45" s="81">
        <f t="shared" si="35"/>
        <v>42.174999999999997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58.942999999999998</v>
      </c>
      <c r="N46" s="82">
        <v>58.942999999999998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-58.942999999999998</v>
      </c>
      <c r="AG46" s="82">
        <v>0</v>
      </c>
      <c r="AH46" s="82">
        <v>0</v>
      </c>
      <c r="AI46" s="82">
        <v>-58.942999999999998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58.942999999999998</v>
      </c>
      <c r="AY46" s="83">
        <f t="shared" si="14"/>
        <v>-58.942999999999998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589.42999999999995</v>
      </c>
      <c r="CI46" s="80">
        <f t="shared" si="24"/>
        <v>589.42999999999995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-58.942999999999998</v>
      </c>
      <c r="DH46" s="81">
        <f t="shared" si="33"/>
        <v>0</v>
      </c>
      <c r="DI46" s="81">
        <f t="shared" si="34"/>
        <v>0</v>
      </c>
      <c r="DJ46" s="81">
        <f t="shared" si="35"/>
        <v>58.942999999999998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78.254999999999995</v>
      </c>
      <c r="N47" s="82">
        <v>78.254999999999995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-78.254999999999995</v>
      </c>
      <c r="AG47" s="82">
        <v>0</v>
      </c>
      <c r="AH47" s="82">
        <v>0</v>
      </c>
      <c r="AI47" s="82">
        <v>-78.254999999999995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78.254999999999995</v>
      </c>
      <c r="AY47" s="83">
        <f t="shared" si="14"/>
        <v>-78.254999999999995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782.55</v>
      </c>
      <c r="CI47" s="80">
        <f t="shared" si="24"/>
        <v>782.55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-78.254999999999995</v>
      </c>
      <c r="DH47" s="81">
        <f t="shared" si="33"/>
        <v>0</v>
      </c>
      <c r="DI47" s="81">
        <f t="shared" si="34"/>
        <v>0</v>
      </c>
      <c r="DJ47" s="81">
        <f t="shared" si="35"/>
        <v>78.254999999999995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74</v>
      </c>
      <c r="N48" s="82">
        <v>74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-74</v>
      </c>
      <c r="AG48" s="82">
        <v>0</v>
      </c>
      <c r="AH48" s="82">
        <v>0</v>
      </c>
      <c r="AI48" s="82">
        <v>-74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74</v>
      </c>
      <c r="AY48" s="83">
        <f t="shared" si="14"/>
        <v>-74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740</v>
      </c>
      <c r="CI48" s="80">
        <f t="shared" si="24"/>
        <v>740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-74</v>
      </c>
      <c r="DH48" s="81">
        <f t="shared" si="33"/>
        <v>0</v>
      </c>
      <c r="DI48" s="81">
        <f t="shared" si="34"/>
        <v>0</v>
      </c>
      <c r="DJ48" s="81">
        <f t="shared" si="35"/>
        <v>74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64</v>
      </c>
      <c r="N49" s="82">
        <v>64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-64</v>
      </c>
      <c r="AG49" s="82">
        <v>0</v>
      </c>
      <c r="AH49" s="82">
        <v>0</v>
      </c>
      <c r="AI49" s="82">
        <v>-64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64</v>
      </c>
      <c r="AY49" s="83">
        <f t="shared" si="14"/>
        <v>-64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640</v>
      </c>
      <c r="CI49" s="80">
        <f t="shared" si="24"/>
        <v>640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-64</v>
      </c>
      <c r="DH49" s="81">
        <f t="shared" si="33"/>
        <v>0</v>
      </c>
      <c r="DI49" s="81">
        <f t="shared" si="34"/>
        <v>0</v>
      </c>
      <c r="DJ49" s="81">
        <f t="shared" si="35"/>
        <v>64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54</v>
      </c>
      <c r="N50" s="82">
        <v>54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-54</v>
      </c>
      <c r="AG50" s="82">
        <v>0</v>
      </c>
      <c r="AH50" s="82">
        <v>0</v>
      </c>
      <c r="AI50" s="82">
        <v>-54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54</v>
      </c>
      <c r="AY50" s="83">
        <f t="shared" si="14"/>
        <v>-54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540</v>
      </c>
      <c r="CI50" s="80">
        <f t="shared" si="24"/>
        <v>540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-54</v>
      </c>
      <c r="DH50" s="81">
        <f t="shared" si="33"/>
        <v>0</v>
      </c>
      <c r="DI50" s="81">
        <f t="shared" si="34"/>
        <v>0</v>
      </c>
      <c r="DJ50" s="81">
        <f t="shared" si="35"/>
        <v>54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39</v>
      </c>
      <c r="N51" s="82">
        <v>39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-39</v>
      </c>
      <c r="AG51" s="82">
        <v>0</v>
      </c>
      <c r="AH51" s="82">
        <v>0</v>
      </c>
      <c r="AI51" s="82">
        <v>-39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39</v>
      </c>
      <c r="AY51" s="83">
        <f t="shared" si="14"/>
        <v>-39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390</v>
      </c>
      <c r="CI51" s="80">
        <f t="shared" si="24"/>
        <v>390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-39</v>
      </c>
      <c r="DH51" s="81">
        <f t="shared" si="33"/>
        <v>0</v>
      </c>
      <c r="DI51" s="81">
        <f t="shared" si="34"/>
        <v>0</v>
      </c>
      <c r="DJ51" s="81">
        <f t="shared" si="35"/>
        <v>39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29</v>
      </c>
      <c r="N52" s="82">
        <v>29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-29</v>
      </c>
      <c r="AG52" s="82">
        <v>0</v>
      </c>
      <c r="AH52" s="82">
        <v>0</v>
      </c>
      <c r="AI52" s="82">
        <v>-29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29</v>
      </c>
      <c r="AY52" s="83">
        <f t="shared" si="14"/>
        <v>-29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290</v>
      </c>
      <c r="CI52" s="80">
        <f t="shared" si="24"/>
        <v>290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-29</v>
      </c>
      <c r="DH52" s="81">
        <f t="shared" si="33"/>
        <v>0</v>
      </c>
      <c r="DI52" s="81">
        <f t="shared" si="34"/>
        <v>0</v>
      </c>
      <c r="DJ52" s="81">
        <f t="shared" si="35"/>
        <v>29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19</v>
      </c>
      <c r="N53" s="82">
        <v>19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-19</v>
      </c>
      <c r="AG53" s="82">
        <v>0</v>
      </c>
      <c r="AH53" s="82">
        <v>0</v>
      </c>
      <c r="AI53" s="82">
        <v>-19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19</v>
      </c>
      <c r="AY53" s="83">
        <f t="shared" si="14"/>
        <v>-19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190</v>
      </c>
      <c r="CI53" s="80">
        <f t="shared" si="24"/>
        <v>190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-19</v>
      </c>
      <c r="DH53" s="81">
        <f t="shared" si="33"/>
        <v>0</v>
      </c>
      <c r="DI53" s="81">
        <f t="shared" si="34"/>
        <v>0</v>
      </c>
      <c r="DJ53" s="81">
        <f t="shared" si="35"/>
        <v>19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14</v>
      </c>
      <c r="N54" s="82">
        <v>14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-14</v>
      </c>
      <c r="AG54" s="82">
        <v>0</v>
      </c>
      <c r="AH54" s="82">
        <v>0</v>
      </c>
      <c r="AI54" s="82">
        <v>-14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14</v>
      </c>
      <c r="AY54" s="83">
        <f t="shared" si="14"/>
        <v>-14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140</v>
      </c>
      <c r="CI54" s="80">
        <f t="shared" si="24"/>
        <v>140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-14</v>
      </c>
      <c r="DH54" s="81">
        <f t="shared" si="33"/>
        <v>0</v>
      </c>
      <c r="DI54" s="81">
        <f t="shared" si="34"/>
        <v>0</v>
      </c>
      <c r="DJ54" s="81">
        <f t="shared" si="35"/>
        <v>14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14</v>
      </c>
      <c r="N55" s="82">
        <v>14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-14</v>
      </c>
      <c r="AG55" s="82">
        <v>0</v>
      </c>
      <c r="AH55" s="82">
        <v>0</v>
      </c>
      <c r="AI55" s="82">
        <v>-14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14</v>
      </c>
      <c r="AY55" s="83">
        <f t="shared" si="14"/>
        <v>-14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140</v>
      </c>
      <c r="CI55" s="80">
        <f t="shared" si="24"/>
        <v>140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-14</v>
      </c>
      <c r="DH55" s="81">
        <f t="shared" si="33"/>
        <v>0</v>
      </c>
      <c r="DI55" s="81">
        <f t="shared" si="34"/>
        <v>0</v>
      </c>
      <c r="DJ55" s="81">
        <f t="shared" si="35"/>
        <v>14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9</v>
      </c>
      <c r="N56" s="82">
        <v>9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-9</v>
      </c>
      <c r="AG56" s="82">
        <v>0</v>
      </c>
      <c r="AH56" s="82">
        <v>0</v>
      </c>
      <c r="AI56" s="82">
        <v>-9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9</v>
      </c>
      <c r="AY56" s="83">
        <f t="shared" si="14"/>
        <v>-9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90</v>
      </c>
      <c r="CI56" s="80">
        <f t="shared" si="24"/>
        <v>90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-9</v>
      </c>
      <c r="DH56" s="81">
        <f t="shared" si="33"/>
        <v>0</v>
      </c>
      <c r="DI56" s="81">
        <f t="shared" si="34"/>
        <v>0</v>
      </c>
      <c r="DJ56" s="81">
        <f t="shared" si="35"/>
        <v>9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1.125E-2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0.12722174999999999</v>
      </c>
      <c r="AY99" s="87">
        <f t="shared" si="65"/>
        <v>-0.13847174999999998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1.125E-2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0.12722174999999999</v>
      </c>
      <c r="CI99" s="89">
        <f t="shared" si="70"/>
        <v>0.13847175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1.125E-2</v>
      </c>
      <c r="DG99" s="81">
        <f t="shared" si="60"/>
        <v>-0.13847174999999998</v>
      </c>
      <c r="DH99" s="81">
        <f t="shared" si="61"/>
        <v>0</v>
      </c>
      <c r="DI99" s="81">
        <f t="shared" si="62"/>
        <v>0</v>
      </c>
      <c r="DJ99" s="81">
        <f t="shared" si="63"/>
        <v>0.12722174999999999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685.51594699999998</v>
      </c>
      <c r="H3" s="174">
        <f t="shared" ref="H3:H66" ca="1" si="2">INDIRECT("ISGS_Delhi_pp!" &amp; $V$3 &amp; X3)</f>
        <v>663.16812700000003</v>
      </c>
      <c r="I3" s="178">
        <f ca="1">INDIRECT("BRPL_EOD!" &amp; $V$3 &amp; X3)</f>
        <v>493.27</v>
      </c>
      <c r="J3" s="176">
        <f ca="1">INDIRECT("BYPL_EOD!" &amp; $V$3 &amp; X3)</f>
        <v>158.1</v>
      </c>
      <c r="K3" s="176">
        <f ca="1">INDIRECT("TPDDL_EOD!" &amp; $V$3 &amp; X3)</f>
        <v>9.02</v>
      </c>
      <c r="L3" s="176">
        <f ca="1">INDIRECT("NDMC_EOD!" &amp; $V$3 &amp; X3)</f>
        <v>2.79</v>
      </c>
      <c r="M3" s="177">
        <f ca="1">SUM(I3:L3)</f>
        <v>663.18</v>
      </c>
      <c r="N3" s="175">
        <f ca="1">INDIRECT("BRPL_ISGS_exbus!" &amp; $V$3 &amp; X3)</f>
        <v>493.2611689213939</v>
      </c>
      <c r="O3" s="176">
        <f ca="1">INDIRECT("BYPL_ISGS_exbus!" &amp; $V$3 &amp; X3)</f>
        <v>158.09716951461144</v>
      </c>
      <c r="P3" s="176">
        <f ca="1">INDIRECT("TPDDL_ISGS_exbus!" &amp; $V$3 &amp; X3)</f>
        <v>9.0198385137368451</v>
      </c>
      <c r="Q3" s="176">
        <f ca="1">INDIRECT("NDMC_ISGS_exbus!" &amp; $V$3 &amp; X3)</f>
        <v>2.7899500502578487</v>
      </c>
      <c r="R3" s="177">
        <f ca="1">SUM(N3:Q3)</f>
        <v>663.16812700000014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685.51594699999998</v>
      </c>
      <c r="H4" s="182">
        <f t="shared" ca="1" si="2"/>
        <v>663.16812700000003</v>
      </c>
      <c r="I4" s="183">
        <f t="shared" ref="I4:I67" ca="1" si="5">INDIRECT("BRPL_EOD!" &amp; $V$3 &amp; X4)</f>
        <v>493.27</v>
      </c>
      <c r="J4" s="180">
        <f t="shared" ref="J4:J67" ca="1" si="6">INDIRECT("BYPL_EOD!" &amp; $V$3 &amp; X4)</f>
        <v>158.1</v>
      </c>
      <c r="K4" s="180">
        <f t="shared" ref="K4:K67" ca="1" si="7">INDIRECT("TPDDL_EOD!" &amp; $V$3 &amp; X4)</f>
        <v>9.02</v>
      </c>
      <c r="L4" s="180">
        <f t="shared" ref="L4:L67" ca="1" si="8">INDIRECT("NDMC_EOD!" &amp; $V$3 &amp; X4)</f>
        <v>2.79</v>
      </c>
      <c r="M4" s="181">
        <f t="shared" ref="M4:M67" ca="1" si="9">SUM(I4:L4)</f>
        <v>663.18</v>
      </c>
      <c r="N4" s="179">
        <f t="shared" ref="N4:N67" ca="1" si="10">INDIRECT("BRPL_ISGS_exbus!" &amp; $V$3 &amp; X4)</f>
        <v>493.2611689213939</v>
      </c>
      <c r="O4" s="180">
        <f t="shared" ref="O4:O67" ca="1" si="11">INDIRECT("BYPL_ISGS_exbus!" &amp; $V$3 &amp; X4)</f>
        <v>158.09716951461144</v>
      </c>
      <c r="P4" s="180">
        <f t="shared" ref="P4:P67" ca="1" si="12">INDIRECT("TPDDL_ISGS_exbus!" &amp; $V$3 &amp; X4)</f>
        <v>9.0198385137368451</v>
      </c>
      <c r="Q4" s="180">
        <f t="shared" ref="Q4:Q67" ca="1" si="13">INDIRECT("NDMC_ISGS_exbus!" &amp; $V$3 &amp; X4)</f>
        <v>2.7899500502578487</v>
      </c>
      <c r="R4" s="181">
        <f t="shared" ref="R4:R67" ca="1" si="14">SUM(N4:Q4)</f>
        <v>663.16812700000014</v>
      </c>
      <c r="W4" s="46"/>
      <c r="X4" s="46">
        <v>4</v>
      </c>
    </row>
    <row r="5" spans="1:24">
      <c r="A5" s="61" t="s">
        <v>47</v>
      </c>
      <c r="B5" s="174">
        <f t="shared" ca="1" si="3"/>
        <v>685.51594699999998</v>
      </c>
      <c r="C5" s="179">
        <f t="shared" ca="1" si="4"/>
        <v>509.89651970107911</v>
      </c>
      <c r="D5" s="180">
        <f t="shared" ca="1" si="0"/>
        <v>163.39498530295711</v>
      </c>
      <c r="E5" s="180">
        <f t="shared" ca="1" si="0"/>
        <v>9.3154860534769544</v>
      </c>
      <c r="F5" s="181">
        <f t="shared" ca="1" si="0"/>
        <v>2.9089559424869349</v>
      </c>
      <c r="G5" s="182">
        <f t="shared" ca="1" si="1"/>
        <v>616.73850500000003</v>
      </c>
      <c r="H5" s="182">
        <f t="shared" ca="1" si="2"/>
        <v>596.63283000000001</v>
      </c>
      <c r="I5" s="183">
        <f t="shared" ca="1" si="5"/>
        <v>496.2</v>
      </c>
      <c r="J5" s="180">
        <f t="shared" ca="1" si="6"/>
        <v>88.56</v>
      </c>
      <c r="K5" s="180">
        <f t="shared" ca="1" si="7"/>
        <v>9.07</v>
      </c>
      <c r="L5" s="180">
        <f t="shared" ca="1" si="8"/>
        <v>2.8</v>
      </c>
      <c r="M5" s="181">
        <f t="shared" ca="1" si="9"/>
        <v>596.63</v>
      </c>
      <c r="N5" s="179">
        <f t="shared" ca="1" si="10"/>
        <v>496.20235362955265</v>
      </c>
      <c r="O5" s="180">
        <f t="shared" ca="1" si="11"/>
        <v>88.560420067378445</v>
      </c>
      <c r="P5" s="180">
        <f t="shared" ca="1" si="12"/>
        <v>9.0700430218058106</v>
      </c>
      <c r="Q5" s="180">
        <f t="shared" ca="1" si="13"/>
        <v>2.8000132812630945</v>
      </c>
      <c r="R5" s="181">
        <f t="shared" ca="1" si="14"/>
        <v>596.6328299999999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685.51594699999998</v>
      </c>
      <c r="C6" s="179">
        <f t="shared" ca="1" si="4"/>
        <v>509.89651970107911</v>
      </c>
      <c r="D6" s="180">
        <f t="shared" ca="1" si="0"/>
        <v>163.39498530295711</v>
      </c>
      <c r="E6" s="180">
        <f t="shared" ca="1" si="0"/>
        <v>9.3154860534769544</v>
      </c>
      <c r="F6" s="181">
        <f t="shared" ca="1" si="0"/>
        <v>2.9089559424869349</v>
      </c>
      <c r="G6" s="182">
        <f t="shared" ca="1" si="1"/>
        <v>613.09209999999996</v>
      </c>
      <c r="H6" s="182">
        <f t="shared" ca="1" si="2"/>
        <v>593.10529799999995</v>
      </c>
      <c r="I6" s="183">
        <f t="shared" ca="1" si="5"/>
        <v>493.27</v>
      </c>
      <c r="J6" s="180">
        <f t="shared" ca="1" si="6"/>
        <v>88.03</v>
      </c>
      <c r="K6" s="180">
        <f t="shared" ca="1" si="7"/>
        <v>9.02</v>
      </c>
      <c r="L6" s="180">
        <f t="shared" ca="1" si="8"/>
        <v>2.79</v>
      </c>
      <c r="M6" s="181">
        <f t="shared" ca="1" si="9"/>
        <v>593.1099999999999</v>
      </c>
      <c r="N6" s="179">
        <f t="shared" ca="1" si="10"/>
        <v>493.26608950187995</v>
      </c>
      <c r="O6" s="180">
        <f t="shared" ca="1" si="11"/>
        <v>88.029302124293977</v>
      </c>
      <c r="P6" s="180">
        <f t="shared" ca="1" si="12"/>
        <v>9.0199284921178204</v>
      </c>
      <c r="Q6" s="180">
        <f t="shared" ca="1" si="13"/>
        <v>2.7899778817082836</v>
      </c>
      <c r="R6" s="181">
        <f t="shared" ca="1" si="14"/>
        <v>593.10529800000006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685.51594699999998</v>
      </c>
      <c r="C7" s="179">
        <f t="shared" ca="1" si="4"/>
        <v>509.89651970107911</v>
      </c>
      <c r="D7" s="180">
        <f t="shared" ca="1" si="0"/>
        <v>163.39498530295711</v>
      </c>
      <c r="E7" s="180">
        <f t="shared" ca="1" si="0"/>
        <v>9.3154860534769544</v>
      </c>
      <c r="F7" s="181">
        <f t="shared" ca="1" si="0"/>
        <v>2.9089559424869349</v>
      </c>
      <c r="G7" s="182">
        <f t="shared" ca="1" si="1"/>
        <v>613.09209999999996</v>
      </c>
      <c r="H7" s="182">
        <f t="shared" ca="1" si="2"/>
        <v>593.10529799999995</v>
      </c>
      <c r="I7" s="183">
        <f t="shared" ca="1" si="5"/>
        <v>493.27</v>
      </c>
      <c r="J7" s="180">
        <f t="shared" ca="1" si="6"/>
        <v>88.03</v>
      </c>
      <c r="K7" s="180">
        <f t="shared" ca="1" si="7"/>
        <v>9.02</v>
      </c>
      <c r="L7" s="180">
        <f t="shared" ca="1" si="8"/>
        <v>2.79</v>
      </c>
      <c r="M7" s="181">
        <f t="shared" ca="1" si="9"/>
        <v>593.1099999999999</v>
      </c>
      <c r="N7" s="179">
        <f t="shared" ca="1" si="10"/>
        <v>493.26608950187995</v>
      </c>
      <c r="O7" s="180">
        <f t="shared" ca="1" si="11"/>
        <v>88.029302124293977</v>
      </c>
      <c r="P7" s="180">
        <f t="shared" ca="1" si="12"/>
        <v>9.0199284921178204</v>
      </c>
      <c r="Q7" s="180">
        <f t="shared" ca="1" si="13"/>
        <v>2.7899778817082836</v>
      </c>
      <c r="R7" s="181">
        <f t="shared" ca="1" si="14"/>
        <v>593.10529800000006</v>
      </c>
      <c r="W7" s="46"/>
      <c r="X7" s="46">
        <v>7</v>
      </c>
    </row>
    <row r="8" spans="1:24">
      <c r="A8" s="61" t="s">
        <v>50</v>
      </c>
      <c r="B8" s="174">
        <f t="shared" ca="1" si="3"/>
        <v>685.51594699999998</v>
      </c>
      <c r="C8" s="179">
        <f t="shared" ca="1" si="4"/>
        <v>509.89651970107911</v>
      </c>
      <c r="D8" s="180">
        <f t="shared" ca="1" si="0"/>
        <v>163.39498530295711</v>
      </c>
      <c r="E8" s="180">
        <f t="shared" ca="1" si="0"/>
        <v>9.3154860534769544</v>
      </c>
      <c r="F8" s="181">
        <f t="shared" ca="1" si="0"/>
        <v>2.9089559424869349</v>
      </c>
      <c r="G8" s="182">
        <f t="shared" ca="1" si="1"/>
        <v>613.09209999999996</v>
      </c>
      <c r="H8" s="182">
        <f t="shared" ca="1" si="2"/>
        <v>593.10529799999995</v>
      </c>
      <c r="I8" s="183">
        <f t="shared" ca="1" si="5"/>
        <v>493.27</v>
      </c>
      <c r="J8" s="180">
        <f t="shared" ca="1" si="6"/>
        <v>88.03</v>
      </c>
      <c r="K8" s="180">
        <f t="shared" ca="1" si="7"/>
        <v>9.02</v>
      </c>
      <c r="L8" s="180">
        <f t="shared" ca="1" si="8"/>
        <v>2.79</v>
      </c>
      <c r="M8" s="181">
        <f t="shared" ca="1" si="9"/>
        <v>593.1099999999999</v>
      </c>
      <c r="N8" s="179">
        <f t="shared" ca="1" si="10"/>
        <v>493.26608950187995</v>
      </c>
      <c r="O8" s="180">
        <f t="shared" ca="1" si="11"/>
        <v>88.029302124293977</v>
      </c>
      <c r="P8" s="180">
        <f t="shared" ca="1" si="12"/>
        <v>9.0199284921178204</v>
      </c>
      <c r="Q8" s="180">
        <f t="shared" ca="1" si="13"/>
        <v>2.7899778817082836</v>
      </c>
      <c r="R8" s="181">
        <f t="shared" ca="1" si="14"/>
        <v>593.10529800000006</v>
      </c>
      <c r="W8" s="46"/>
      <c r="X8" s="46">
        <v>8</v>
      </c>
    </row>
    <row r="9" spans="1:24">
      <c r="A9" s="61" t="s">
        <v>51</v>
      </c>
      <c r="B9" s="174">
        <f t="shared" ca="1" si="3"/>
        <v>685.51594699999998</v>
      </c>
      <c r="C9" s="179">
        <f t="shared" ca="1" si="4"/>
        <v>509.89651970107911</v>
      </c>
      <c r="D9" s="180">
        <f t="shared" ca="1" si="0"/>
        <v>163.39498530295711</v>
      </c>
      <c r="E9" s="180">
        <f t="shared" ca="1" si="0"/>
        <v>9.3154860534769544</v>
      </c>
      <c r="F9" s="181">
        <f t="shared" ca="1" si="0"/>
        <v>2.9089559424869349</v>
      </c>
      <c r="G9" s="182">
        <f t="shared" ca="1" si="1"/>
        <v>613.09209999999996</v>
      </c>
      <c r="H9" s="182">
        <f t="shared" ca="1" si="2"/>
        <v>593.10529799999995</v>
      </c>
      <c r="I9" s="183">
        <f t="shared" ca="1" si="5"/>
        <v>493.27</v>
      </c>
      <c r="J9" s="180">
        <f t="shared" ca="1" si="6"/>
        <v>88.03</v>
      </c>
      <c r="K9" s="180">
        <f t="shared" ca="1" si="7"/>
        <v>9.02</v>
      </c>
      <c r="L9" s="180">
        <f t="shared" ca="1" si="8"/>
        <v>2.79</v>
      </c>
      <c r="M9" s="181">
        <f t="shared" ca="1" si="9"/>
        <v>593.1099999999999</v>
      </c>
      <c r="N9" s="179">
        <f t="shared" ca="1" si="10"/>
        <v>493.26608950187995</v>
      </c>
      <c r="O9" s="180">
        <f t="shared" ca="1" si="11"/>
        <v>88.029302124293977</v>
      </c>
      <c r="P9" s="180">
        <f t="shared" ca="1" si="12"/>
        <v>9.0199284921178204</v>
      </c>
      <c r="Q9" s="180">
        <f t="shared" ca="1" si="13"/>
        <v>2.7899778817082836</v>
      </c>
      <c r="R9" s="181">
        <f t="shared" ca="1" si="14"/>
        <v>593.10529800000006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615.52909999999997</v>
      </c>
      <c r="H10" s="182">
        <f t="shared" ca="1" si="2"/>
        <v>595.462851</v>
      </c>
      <c r="I10" s="183">
        <f t="shared" ca="1" si="5"/>
        <v>495.57</v>
      </c>
      <c r="J10" s="180">
        <f t="shared" ca="1" si="6"/>
        <v>88.03</v>
      </c>
      <c r="K10" s="180">
        <f t="shared" ca="1" si="7"/>
        <v>9.06</v>
      </c>
      <c r="L10" s="180">
        <f t="shared" ca="1" si="8"/>
        <v>2.8</v>
      </c>
      <c r="M10" s="181">
        <f t="shared" ca="1" si="9"/>
        <v>595.45999999999992</v>
      </c>
      <c r="N10" s="179">
        <f t="shared" ca="1" si="10"/>
        <v>495.57237273716123</v>
      </c>
      <c r="O10" s="180">
        <f t="shared" ca="1" si="11"/>
        <v>88.030421478403269</v>
      </c>
      <c r="P10" s="180">
        <f t="shared" ca="1" si="12"/>
        <v>9.060043378329361</v>
      </c>
      <c r="Q10" s="180">
        <f t="shared" ca="1" si="13"/>
        <v>2.8000134061062036</v>
      </c>
      <c r="R10" s="181">
        <f t="shared" ca="1" si="14"/>
        <v>595.46285100000011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615.52909999999997</v>
      </c>
      <c r="H11" s="182">
        <f t="shared" ca="1" si="2"/>
        <v>595.462851</v>
      </c>
      <c r="I11" s="183">
        <f t="shared" ca="1" si="5"/>
        <v>495.57</v>
      </c>
      <c r="J11" s="180">
        <f t="shared" ca="1" si="6"/>
        <v>88.03</v>
      </c>
      <c r="K11" s="180">
        <f t="shared" ca="1" si="7"/>
        <v>9.06</v>
      </c>
      <c r="L11" s="180">
        <f t="shared" ca="1" si="8"/>
        <v>2.8</v>
      </c>
      <c r="M11" s="181">
        <f t="shared" ca="1" si="9"/>
        <v>595.45999999999992</v>
      </c>
      <c r="N11" s="179">
        <f t="shared" ca="1" si="10"/>
        <v>495.57237273716123</v>
      </c>
      <c r="O11" s="180">
        <f t="shared" ca="1" si="11"/>
        <v>88.030421478403269</v>
      </c>
      <c r="P11" s="180">
        <f t="shared" ca="1" si="12"/>
        <v>9.060043378329361</v>
      </c>
      <c r="Q11" s="180">
        <f t="shared" ca="1" si="13"/>
        <v>2.8000134061062036</v>
      </c>
      <c r="R11" s="181">
        <f t="shared" ca="1" si="14"/>
        <v>595.46285100000011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615.52909999999997</v>
      </c>
      <c r="H12" s="182">
        <f t="shared" ca="1" si="2"/>
        <v>595.462851</v>
      </c>
      <c r="I12" s="183">
        <f t="shared" ca="1" si="5"/>
        <v>495.57</v>
      </c>
      <c r="J12" s="180">
        <f t="shared" ca="1" si="6"/>
        <v>88.03</v>
      </c>
      <c r="K12" s="180">
        <f t="shared" ca="1" si="7"/>
        <v>9.06</v>
      </c>
      <c r="L12" s="180">
        <f t="shared" ca="1" si="8"/>
        <v>2.8</v>
      </c>
      <c r="M12" s="181">
        <f t="shared" ca="1" si="9"/>
        <v>595.45999999999992</v>
      </c>
      <c r="N12" s="179">
        <f t="shared" ca="1" si="10"/>
        <v>495.57237273716123</v>
      </c>
      <c r="O12" s="180">
        <f t="shared" ca="1" si="11"/>
        <v>88.030421478403269</v>
      </c>
      <c r="P12" s="180">
        <f t="shared" ca="1" si="12"/>
        <v>9.060043378329361</v>
      </c>
      <c r="Q12" s="180">
        <f t="shared" ca="1" si="13"/>
        <v>2.8000134061062036</v>
      </c>
      <c r="R12" s="181">
        <f t="shared" ca="1" si="14"/>
        <v>595.46285100000011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615.52909999999997</v>
      </c>
      <c r="H13" s="182">
        <f t="shared" ca="1" si="2"/>
        <v>595.462851</v>
      </c>
      <c r="I13" s="183">
        <f t="shared" ca="1" si="5"/>
        <v>495.57</v>
      </c>
      <c r="J13" s="180">
        <f t="shared" ca="1" si="6"/>
        <v>88.03</v>
      </c>
      <c r="K13" s="180">
        <f t="shared" ca="1" si="7"/>
        <v>9.06</v>
      </c>
      <c r="L13" s="180">
        <f t="shared" ca="1" si="8"/>
        <v>2.8</v>
      </c>
      <c r="M13" s="181">
        <f t="shared" ca="1" si="9"/>
        <v>595.45999999999992</v>
      </c>
      <c r="N13" s="179">
        <f t="shared" ca="1" si="10"/>
        <v>495.57237273716123</v>
      </c>
      <c r="O13" s="180">
        <f t="shared" ca="1" si="11"/>
        <v>88.030421478403269</v>
      </c>
      <c r="P13" s="180">
        <f t="shared" ca="1" si="12"/>
        <v>9.060043378329361</v>
      </c>
      <c r="Q13" s="180">
        <f t="shared" ca="1" si="13"/>
        <v>2.8000134061062036</v>
      </c>
      <c r="R13" s="181">
        <f t="shared" ca="1" si="14"/>
        <v>595.46285100000011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615.52909999999997</v>
      </c>
      <c r="H14" s="182">
        <f t="shared" ca="1" si="2"/>
        <v>595.462851</v>
      </c>
      <c r="I14" s="183">
        <f t="shared" ca="1" si="5"/>
        <v>495.57</v>
      </c>
      <c r="J14" s="180">
        <f t="shared" ca="1" si="6"/>
        <v>88.03</v>
      </c>
      <c r="K14" s="180">
        <f t="shared" ca="1" si="7"/>
        <v>9.06</v>
      </c>
      <c r="L14" s="180">
        <f t="shared" ca="1" si="8"/>
        <v>2.8</v>
      </c>
      <c r="M14" s="181">
        <f t="shared" ca="1" si="9"/>
        <v>595.45999999999992</v>
      </c>
      <c r="N14" s="179">
        <f t="shared" ca="1" si="10"/>
        <v>495.57237273716123</v>
      </c>
      <c r="O14" s="180">
        <f t="shared" ca="1" si="11"/>
        <v>88.030421478403269</v>
      </c>
      <c r="P14" s="180">
        <f t="shared" ca="1" si="12"/>
        <v>9.060043378329361</v>
      </c>
      <c r="Q14" s="180">
        <f t="shared" ca="1" si="13"/>
        <v>2.8000134061062036</v>
      </c>
      <c r="R14" s="181">
        <f t="shared" ca="1" si="14"/>
        <v>595.46285100000011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615.52909999999997</v>
      </c>
      <c r="H15" s="182">
        <f t="shared" ca="1" si="2"/>
        <v>595.462851</v>
      </c>
      <c r="I15" s="183">
        <f t="shared" ca="1" si="5"/>
        <v>495.57</v>
      </c>
      <c r="J15" s="180">
        <f t="shared" ca="1" si="6"/>
        <v>88.03</v>
      </c>
      <c r="K15" s="180">
        <f t="shared" ca="1" si="7"/>
        <v>9.06</v>
      </c>
      <c r="L15" s="180">
        <f t="shared" ca="1" si="8"/>
        <v>2.8</v>
      </c>
      <c r="M15" s="181">
        <f t="shared" ca="1" si="9"/>
        <v>595.45999999999992</v>
      </c>
      <c r="N15" s="179">
        <f t="shared" ca="1" si="10"/>
        <v>495.57237273716123</v>
      </c>
      <c r="O15" s="180">
        <f t="shared" ca="1" si="11"/>
        <v>88.030421478403269</v>
      </c>
      <c r="P15" s="180">
        <f t="shared" ca="1" si="12"/>
        <v>9.060043378329361</v>
      </c>
      <c r="Q15" s="180">
        <f t="shared" ca="1" si="13"/>
        <v>2.8000134061062036</v>
      </c>
      <c r="R15" s="181">
        <f t="shared" ca="1" si="14"/>
        <v>595.46285100000011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615.52909999999997</v>
      </c>
      <c r="H16" s="182">
        <f t="shared" ca="1" si="2"/>
        <v>595.462851</v>
      </c>
      <c r="I16" s="183">
        <f t="shared" ca="1" si="5"/>
        <v>495.57</v>
      </c>
      <c r="J16" s="180">
        <f t="shared" ca="1" si="6"/>
        <v>88.03</v>
      </c>
      <c r="K16" s="180">
        <f t="shared" ca="1" si="7"/>
        <v>9.06</v>
      </c>
      <c r="L16" s="180">
        <f t="shared" ca="1" si="8"/>
        <v>2.8</v>
      </c>
      <c r="M16" s="181">
        <f t="shared" ca="1" si="9"/>
        <v>595.45999999999992</v>
      </c>
      <c r="N16" s="179">
        <f t="shared" ca="1" si="10"/>
        <v>495.57237273716123</v>
      </c>
      <c r="O16" s="180">
        <f t="shared" ca="1" si="11"/>
        <v>88.030421478403269</v>
      </c>
      <c r="P16" s="180">
        <f t="shared" ca="1" si="12"/>
        <v>9.060043378329361</v>
      </c>
      <c r="Q16" s="180">
        <f t="shared" ca="1" si="13"/>
        <v>2.8000134061062036</v>
      </c>
      <c r="R16" s="181">
        <f t="shared" ca="1" si="14"/>
        <v>595.46285100000011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615.52909999999997</v>
      </c>
      <c r="H17" s="182">
        <f t="shared" ca="1" si="2"/>
        <v>595.462851</v>
      </c>
      <c r="I17" s="183">
        <f t="shared" ca="1" si="5"/>
        <v>495.57</v>
      </c>
      <c r="J17" s="180">
        <f t="shared" ca="1" si="6"/>
        <v>88.03</v>
      </c>
      <c r="K17" s="180">
        <f t="shared" ca="1" si="7"/>
        <v>9.06</v>
      </c>
      <c r="L17" s="180">
        <f t="shared" ca="1" si="8"/>
        <v>2.8</v>
      </c>
      <c r="M17" s="181">
        <f t="shared" ca="1" si="9"/>
        <v>595.45999999999992</v>
      </c>
      <c r="N17" s="179">
        <f t="shared" ca="1" si="10"/>
        <v>495.57237273716123</v>
      </c>
      <c r="O17" s="180">
        <f t="shared" ca="1" si="11"/>
        <v>88.030421478403269</v>
      </c>
      <c r="P17" s="180">
        <f t="shared" ca="1" si="12"/>
        <v>9.060043378329361</v>
      </c>
      <c r="Q17" s="180">
        <f t="shared" ca="1" si="13"/>
        <v>2.8000134061062036</v>
      </c>
      <c r="R17" s="181">
        <f t="shared" ca="1" si="14"/>
        <v>595.46285100000011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615.52909999999997</v>
      </c>
      <c r="H18" s="182">
        <f t="shared" ca="1" si="2"/>
        <v>595.462851</v>
      </c>
      <c r="I18" s="183">
        <f t="shared" ca="1" si="5"/>
        <v>495.57</v>
      </c>
      <c r="J18" s="180">
        <f t="shared" ca="1" si="6"/>
        <v>88.03</v>
      </c>
      <c r="K18" s="180">
        <f t="shared" ca="1" si="7"/>
        <v>9.06</v>
      </c>
      <c r="L18" s="180">
        <f t="shared" ca="1" si="8"/>
        <v>2.8</v>
      </c>
      <c r="M18" s="181">
        <f t="shared" ca="1" si="9"/>
        <v>595.45999999999992</v>
      </c>
      <c r="N18" s="179">
        <f t="shared" ca="1" si="10"/>
        <v>495.57237273716123</v>
      </c>
      <c r="O18" s="180">
        <f t="shared" ca="1" si="11"/>
        <v>88.030421478403269</v>
      </c>
      <c r="P18" s="180">
        <f t="shared" ca="1" si="12"/>
        <v>9.060043378329361</v>
      </c>
      <c r="Q18" s="180">
        <f t="shared" ca="1" si="13"/>
        <v>2.8000134061062036</v>
      </c>
      <c r="R18" s="181">
        <f t="shared" ca="1" si="14"/>
        <v>595.46285100000011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611.29250000000002</v>
      </c>
      <c r="H19" s="182">
        <f t="shared" ca="1" si="2"/>
        <v>591.36436400000002</v>
      </c>
      <c r="I19" s="183">
        <f t="shared" ca="1" si="5"/>
        <v>495.57</v>
      </c>
      <c r="J19" s="180">
        <f t="shared" ca="1" si="6"/>
        <v>88.03</v>
      </c>
      <c r="K19" s="180">
        <f t="shared" ca="1" si="7"/>
        <v>4.96</v>
      </c>
      <c r="L19" s="180">
        <f t="shared" ca="1" si="8"/>
        <v>2.8</v>
      </c>
      <c r="M19" s="181">
        <f t="shared" ca="1" si="9"/>
        <v>591.36</v>
      </c>
      <c r="N19" s="179">
        <f t="shared" ca="1" si="10"/>
        <v>495.57365710815748</v>
      </c>
      <c r="O19" s="180">
        <f t="shared" ca="1" si="11"/>
        <v>88.030649626149895</v>
      </c>
      <c r="P19" s="180">
        <f t="shared" ca="1" si="12"/>
        <v>4.9600366028138527</v>
      </c>
      <c r="Q19" s="180">
        <f t="shared" ca="1" si="13"/>
        <v>2.8000206628787878</v>
      </c>
      <c r="R19" s="181">
        <f t="shared" ca="1" si="14"/>
        <v>591.36436399999991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611.29250000000002</v>
      </c>
      <c r="H20" s="182">
        <f t="shared" ca="1" si="2"/>
        <v>591.36436400000002</v>
      </c>
      <c r="I20" s="183">
        <f t="shared" ca="1" si="5"/>
        <v>495.57</v>
      </c>
      <c r="J20" s="180">
        <f t="shared" ca="1" si="6"/>
        <v>88.03</v>
      </c>
      <c r="K20" s="180">
        <f t="shared" ca="1" si="7"/>
        <v>4.96</v>
      </c>
      <c r="L20" s="180">
        <f t="shared" ca="1" si="8"/>
        <v>2.8</v>
      </c>
      <c r="M20" s="181">
        <f t="shared" ca="1" si="9"/>
        <v>591.36</v>
      </c>
      <c r="N20" s="179">
        <f t="shared" ca="1" si="10"/>
        <v>495.57365710815748</v>
      </c>
      <c r="O20" s="180">
        <f t="shared" ca="1" si="11"/>
        <v>88.030649626149895</v>
      </c>
      <c r="P20" s="180">
        <f t="shared" ca="1" si="12"/>
        <v>4.9600366028138527</v>
      </c>
      <c r="Q20" s="180">
        <f t="shared" ca="1" si="13"/>
        <v>2.8000206628787878</v>
      </c>
      <c r="R20" s="181">
        <f t="shared" ca="1" si="14"/>
        <v>591.36436399999991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536.90911900000003</v>
      </c>
      <c r="H21" s="182">
        <f t="shared" ca="1" si="2"/>
        <v>519.40588200000002</v>
      </c>
      <c r="I21" s="183">
        <f t="shared" ca="1" si="5"/>
        <v>409.25</v>
      </c>
      <c r="J21" s="180">
        <f t="shared" ca="1" si="6"/>
        <v>101.48</v>
      </c>
      <c r="K21" s="180">
        <f t="shared" ca="1" si="7"/>
        <v>5.79</v>
      </c>
      <c r="L21" s="180">
        <f t="shared" ca="1" si="8"/>
        <v>2.89</v>
      </c>
      <c r="M21" s="181">
        <f t="shared" ca="1" si="9"/>
        <v>519.41</v>
      </c>
      <c r="N21" s="179">
        <f t="shared" ca="1" si="10"/>
        <v>409.24675537340448</v>
      </c>
      <c r="O21" s="180">
        <f t="shared" ca="1" si="11"/>
        <v>101.47919544359948</v>
      </c>
      <c r="P21" s="180">
        <f t="shared" ca="1" si="12"/>
        <v>5.789954095569974</v>
      </c>
      <c r="Q21" s="180">
        <f t="shared" ca="1" si="13"/>
        <v>2.8899770874261184</v>
      </c>
      <c r="R21" s="181">
        <f t="shared" ca="1" si="14"/>
        <v>519.40588200000013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439.02260000000001</v>
      </c>
      <c r="H22" s="182">
        <f t="shared" ca="1" si="2"/>
        <v>424.710463</v>
      </c>
      <c r="I22" s="183">
        <f t="shared" ca="1" si="5"/>
        <v>328.92</v>
      </c>
      <c r="J22" s="180">
        <f t="shared" ca="1" si="6"/>
        <v>88.03</v>
      </c>
      <c r="K22" s="180">
        <f t="shared" ca="1" si="7"/>
        <v>4.96</v>
      </c>
      <c r="L22" s="180">
        <f t="shared" ca="1" si="8"/>
        <v>2.8</v>
      </c>
      <c r="M22" s="181">
        <f t="shared" ca="1" si="9"/>
        <v>424.71000000000004</v>
      </c>
      <c r="N22" s="179">
        <f t="shared" ca="1" si="10"/>
        <v>328.92035857399168</v>
      </c>
      <c r="O22" s="180">
        <f t="shared" ca="1" si="11"/>
        <v>88.030095966400594</v>
      </c>
      <c r="P22" s="180">
        <f t="shared" ca="1" si="12"/>
        <v>4.9600054071719519</v>
      </c>
      <c r="Q22" s="180">
        <f t="shared" ca="1" si="13"/>
        <v>2.8000030524357795</v>
      </c>
      <c r="R22" s="181">
        <f t="shared" ca="1" si="14"/>
        <v>424.710463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379.45260000000002</v>
      </c>
      <c r="H23" s="182">
        <f t="shared" ca="1" si="2"/>
        <v>367.08244500000001</v>
      </c>
      <c r="I23" s="183">
        <f t="shared" ca="1" si="5"/>
        <v>271.29000000000002</v>
      </c>
      <c r="J23" s="180">
        <f t="shared" ca="1" si="6"/>
        <v>88.03</v>
      </c>
      <c r="K23" s="180">
        <f t="shared" ca="1" si="7"/>
        <v>4.96</v>
      </c>
      <c r="L23" s="180">
        <f t="shared" ca="1" si="8"/>
        <v>2.8</v>
      </c>
      <c r="M23" s="181">
        <f t="shared" ca="1" si="9"/>
        <v>367.08000000000004</v>
      </c>
      <c r="N23" s="179">
        <f t="shared" ca="1" si="10"/>
        <v>271.29180697409282</v>
      </c>
      <c r="O23" s="180">
        <f t="shared" ca="1" si="11"/>
        <v>88.030586339081395</v>
      </c>
      <c r="P23" s="180">
        <f t="shared" ca="1" si="12"/>
        <v>4.9600330369401764</v>
      </c>
      <c r="Q23" s="180">
        <f t="shared" ca="1" si="13"/>
        <v>2.8000186498855832</v>
      </c>
      <c r="R23" s="181">
        <f t="shared" ca="1" si="14"/>
        <v>367.08244499999995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379.45260000000002</v>
      </c>
      <c r="H24" s="182">
        <f t="shared" ca="1" si="2"/>
        <v>367.08244500000001</v>
      </c>
      <c r="I24" s="183">
        <f t="shared" ca="1" si="5"/>
        <v>271.29000000000002</v>
      </c>
      <c r="J24" s="180">
        <f t="shared" ca="1" si="6"/>
        <v>88.03</v>
      </c>
      <c r="K24" s="180">
        <f t="shared" ca="1" si="7"/>
        <v>4.96</v>
      </c>
      <c r="L24" s="180">
        <f t="shared" ca="1" si="8"/>
        <v>2.8</v>
      </c>
      <c r="M24" s="181">
        <f t="shared" ca="1" si="9"/>
        <v>367.08000000000004</v>
      </c>
      <c r="N24" s="179">
        <f t="shared" ca="1" si="10"/>
        <v>271.29180697409282</v>
      </c>
      <c r="O24" s="180">
        <f t="shared" ca="1" si="11"/>
        <v>88.030586339081395</v>
      </c>
      <c r="P24" s="180">
        <f t="shared" ca="1" si="12"/>
        <v>4.9600330369401764</v>
      </c>
      <c r="Q24" s="180">
        <f t="shared" ca="1" si="13"/>
        <v>2.8000186498855832</v>
      </c>
      <c r="R24" s="181">
        <f t="shared" ca="1" si="14"/>
        <v>367.08244499999995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379.45260000000002</v>
      </c>
      <c r="H25" s="182">
        <f t="shared" ca="1" si="2"/>
        <v>367.08244500000001</v>
      </c>
      <c r="I25" s="183">
        <f t="shared" ca="1" si="5"/>
        <v>271.29000000000002</v>
      </c>
      <c r="J25" s="180">
        <f t="shared" ca="1" si="6"/>
        <v>88.03</v>
      </c>
      <c r="K25" s="180">
        <f t="shared" ca="1" si="7"/>
        <v>4.96</v>
      </c>
      <c r="L25" s="180">
        <f t="shared" ca="1" si="8"/>
        <v>2.8</v>
      </c>
      <c r="M25" s="181">
        <f t="shared" ca="1" si="9"/>
        <v>367.08000000000004</v>
      </c>
      <c r="N25" s="179">
        <f t="shared" ca="1" si="10"/>
        <v>271.29180697409282</v>
      </c>
      <c r="O25" s="180">
        <f t="shared" ca="1" si="11"/>
        <v>88.030586339081395</v>
      </c>
      <c r="P25" s="180">
        <f t="shared" ca="1" si="12"/>
        <v>4.9600330369401764</v>
      </c>
      <c r="Q25" s="180">
        <f t="shared" ca="1" si="13"/>
        <v>2.8000186498855832</v>
      </c>
      <c r="R25" s="181">
        <f t="shared" ca="1" si="14"/>
        <v>367.08244499999995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379.45260000000002</v>
      </c>
      <c r="H26" s="182">
        <f t="shared" ca="1" si="2"/>
        <v>367.08244500000001</v>
      </c>
      <c r="I26" s="183">
        <f t="shared" ca="1" si="5"/>
        <v>271.29000000000002</v>
      </c>
      <c r="J26" s="180">
        <f t="shared" ca="1" si="6"/>
        <v>88.03</v>
      </c>
      <c r="K26" s="180">
        <f t="shared" ca="1" si="7"/>
        <v>4.96</v>
      </c>
      <c r="L26" s="180">
        <f t="shared" ca="1" si="8"/>
        <v>2.8</v>
      </c>
      <c r="M26" s="181">
        <f t="shared" ca="1" si="9"/>
        <v>367.08000000000004</v>
      </c>
      <c r="N26" s="179">
        <f t="shared" ca="1" si="10"/>
        <v>271.29180697409282</v>
      </c>
      <c r="O26" s="180">
        <f t="shared" ca="1" si="11"/>
        <v>88.030586339081395</v>
      </c>
      <c r="P26" s="180">
        <f t="shared" ca="1" si="12"/>
        <v>4.9600330369401764</v>
      </c>
      <c r="Q26" s="180">
        <f t="shared" ca="1" si="13"/>
        <v>2.8000186498855832</v>
      </c>
      <c r="R26" s="181">
        <f t="shared" ca="1" si="14"/>
        <v>367.08244499999995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379.45260000000002</v>
      </c>
      <c r="H27" s="182">
        <f t="shared" ca="1" si="2"/>
        <v>367.08244500000001</v>
      </c>
      <c r="I27" s="183">
        <f t="shared" ca="1" si="5"/>
        <v>271.29000000000002</v>
      </c>
      <c r="J27" s="180">
        <f t="shared" ca="1" si="6"/>
        <v>88.03</v>
      </c>
      <c r="K27" s="180">
        <f t="shared" ca="1" si="7"/>
        <v>4.96</v>
      </c>
      <c r="L27" s="180">
        <f t="shared" ca="1" si="8"/>
        <v>2.8</v>
      </c>
      <c r="M27" s="181">
        <f t="shared" ca="1" si="9"/>
        <v>367.08000000000004</v>
      </c>
      <c r="N27" s="179">
        <f t="shared" ca="1" si="10"/>
        <v>271.29180697409282</v>
      </c>
      <c r="O27" s="180">
        <f t="shared" ca="1" si="11"/>
        <v>88.030586339081395</v>
      </c>
      <c r="P27" s="180">
        <f t="shared" ca="1" si="12"/>
        <v>4.9600330369401764</v>
      </c>
      <c r="Q27" s="180">
        <f t="shared" ca="1" si="13"/>
        <v>2.8000186498855832</v>
      </c>
      <c r="R27" s="181">
        <f t="shared" ca="1" si="14"/>
        <v>367.08244499999995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379.45260000000002</v>
      </c>
      <c r="H28" s="182">
        <f t="shared" ca="1" si="2"/>
        <v>367.08244500000001</v>
      </c>
      <c r="I28" s="183">
        <f t="shared" ca="1" si="5"/>
        <v>271.29000000000002</v>
      </c>
      <c r="J28" s="180">
        <f t="shared" ca="1" si="6"/>
        <v>88.03</v>
      </c>
      <c r="K28" s="180">
        <f t="shared" ca="1" si="7"/>
        <v>4.96</v>
      </c>
      <c r="L28" s="180">
        <f t="shared" ca="1" si="8"/>
        <v>2.8</v>
      </c>
      <c r="M28" s="181">
        <f t="shared" ca="1" si="9"/>
        <v>367.08000000000004</v>
      </c>
      <c r="N28" s="179">
        <f t="shared" ca="1" si="10"/>
        <v>271.29180697409282</v>
      </c>
      <c r="O28" s="180">
        <f t="shared" ca="1" si="11"/>
        <v>88.030586339081395</v>
      </c>
      <c r="P28" s="180">
        <f t="shared" ca="1" si="12"/>
        <v>4.9600330369401764</v>
      </c>
      <c r="Q28" s="180">
        <f t="shared" ca="1" si="13"/>
        <v>2.8000186498855832</v>
      </c>
      <c r="R28" s="181">
        <f t="shared" ca="1" si="14"/>
        <v>367.08244499999995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379.45260000000002</v>
      </c>
      <c r="H29" s="182">
        <f t="shared" ca="1" si="2"/>
        <v>367.08244500000001</v>
      </c>
      <c r="I29" s="183">
        <f t="shared" ca="1" si="5"/>
        <v>271.29000000000002</v>
      </c>
      <c r="J29" s="180">
        <f t="shared" ca="1" si="6"/>
        <v>88.03</v>
      </c>
      <c r="K29" s="180">
        <f t="shared" ca="1" si="7"/>
        <v>4.96</v>
      </c>
      <c r="L29" s="180">
        <f t="shared" ca="1" si="8"/>
        <v>2.8</v>
      </c>
      <c r="M29" s="181">
        <f t="shared" ca="1" si="9"/>
        <v>367.08000000000004</v>
      </c>
      <c r="N29" s="179">
        <f t="shared" ca="1" si="10"/>
        <v>271.29180697409282</v>
      </c>
      <c r="O29" s="180">
        <f t="shared" ca="1" si="11"/>
        <v>88.030586339081395</v>
      </c>
      <c r="P29" s="180">
        <f t="shared" ca="1" si="12"/>
        <v>4.9600330369401764</v>
      </c>
      <c r="Q29" s="180">
        <f t="shared" ca="1" si="13"/>
        <v>2.8000186498855832</v>
      </c>
      <c r="R29" s="181">
        <f t="shared" ca="1" si="14"/>
        <v>367.08244499999995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379.45260000000002</v>
      </c>
      <c r="H30" s="182">
        <f t="shared" ca="1" si="2"/>
        <v>367.08244500000001</v>
      </c>
      <c r="I30" s="183">
        <f t="shared" ca="1" si="5"/>
        <v>271.29000000000002</v>
      </c>
      <c r="J30" s="180">
        <f t="shared" ca="1" si="6"/>
        <v>88.03</v>
      </c>
      <c r="K30" s="180">
        <f t="shared" ca="1" si="7"/>
        <v>4.96</v>
      </c>
      <c r="L30" s="180">
        <f t="shared" ca="1" si="8"/>
        <v>2.8</v>
      </c>
      <c r="M30" s="181">
        <f t="shared" ca="1" si="9"/>
        <v>367.08000000000004</v>
      </c>
      <c r="N30" s="179">
        <f t="shared" ca="1" si="10"/>
        <v>271.29180697409282</v>
      </c>
      <c r="O30" s="180">
        <f t="shared" ca="1" si="11"/>
        <v>88.030586339081395</v>
      </c>
      <c r="P30" s="180">
        <f t="shared" ca="1" si="12"/>
        <v>4.9600330369401764</v>
      </c>
      <c r="Q30" s="180">
        <f t="shared" ca="1" si="13"/>
        <v>2.8000186498855832</v>
      </c>
      <c r="R30" s="181">
        <f t="shared" ca="1" si="14"/>
        <v>367.08244499999995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379.45260000000002</v>
      </c>
      <c r="H31" s="182">
        <f t="shared" ca="1" si="2"/>
        <v>367.08244500000001</v>
      </c>
      <c r="I31" s="183">
        <f t="shared" ca="1" si="5"/>
        <v>271.29000000000002</v>
      </c>
      <c r="J31" s="180">
        <f t="shared" ca="1" si="6"/>
        <v>88.03</v>
      </c>
      <c r="K31" s="180">
        <f t="shared" ca="1" si="7"/>
        <v>4.96</v>
      </c>
      <c r="L31" s="180">
        <f t="shared" ca="1" si="8"/>
        <v>2.8</v>
      </c>
      <c r="M31" s="181">
        <f t="shared" ca="1" si="9"/>
        <v>367.08000000000004</v>
      </c>
      <c r="N31" s="179">
        <f t="shared" ca="1" si="10"/>
        <v>271.29180697409282</v>
      </c>
      <c r="O31" s="180">
        <f t="shared" ca="1" si="11"/>
        <v>88.030586339081395</v>
      </c>
      <c r="P31" s="180">
        <f t="shared" ca="1" si="12"/>
        <v>4.9600330369401764</v>
      </c>
      <c r="Q31" s="180">
        <f t="shared" ca="1" si="13"/>
        <v>2.8000186498855832</v>
      </c>
      <c r="R31" s="181">
        <f t="shared" ca="1" si="14"/>
        <v>367.08244499999995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379.45260000000002</v>
      </c>
      <c r="H32" s="182">
        <f t="shared" ca="1" si="2"/>
        <v>367.08244500000001</v>
      </c>
      <c r="I32" s="183">
        <f t="shared" ca="1" si="5"/>
        <v>271.29000000000002</v>
      </c>
      <c r="J32" s="180">
        <f t="shared" ca="1" si="6"/>
        <v>88.03</v>
      </c>
      <c r="K32" s="180">
        <f t="shared" ca="1" si="7"/>
        <v>4.96</v>
      </c>
      <c r="L32" s="180">
        <f t="shared" ca="1" si="8"/>
        <v>2.8</v>
      </c>
      <c r="M32" s="181">
        <f t="shared" ca="1" si="9"/>
        <v>367.08000000000004</v>
      </c>
      <c r="N32" s="179">
        <f t="shared" ca="1" si="10"/>
        <v>271.29180697409282</v>
      </c>
      <c r="O32" s="180">
        <f t="shared" ca="1" si="11"/>
        <v>88.030586339081395</v>
      </c>
      <c r="P32" s="180">
        <f t="shared" ca="1" si="12"/>
        <v>4.9600330369401764</v>
      </c>
      <c r="Q32" s="180">
        <f t="shared" ca="1" si="13"/>
        <v>2.8000186498855832</v>
      </c>
      <c r="R32" s="181">
        <f t="shared" ca="1" si="14"/>
        <v>367.08244499999995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379.45260000000002</v>
      </c>
      <c r="H33" s="182">
        <f t="shared" ca="1" si="2"/>
        <v>367.08244500000001</v>
      </c>
      <c r="I33" s="183">
        <f t="shared" ca="1" si="5"/>
        <v>271.29000000000002</v>
      </c>
      <c r="J33" s="180">
        <f t="shared" ca="1" si="6"/>
        <v>88.03</v>
      </c>
      <c r="K33" s="180">
        <f t="shared" ca="1" si="7"/>
        <v>4.96</v>
      </c>
      <c r="L33" s="180">
        <f t="shared" ca="1" si="8"/>
        <v>2.8</v>
      </c>
      <c r="M33" s="181">
        <f t="shared" ca="1" si="9"/>
        <v>367.08000000000004</v>
      </c>
      <c r="N33" s="179">
        <f t="shared" ca="1" si="10"/>
        <v>271.29180697409282</v>
      </c>
      <c r="O33" s="180">
        <f t="shared" ca="1" si="11"/>
        <v>88.030586339081395</v>
      </c>
      <c r="P33" s="180">
        <f t="shared" ca="1" si="12"/>
        <v>4.9600330369401764</v>
      </c>
      <c r="Q33" s="180">
        <f t="shared" ca="1" si="13"/>
        <v>2.8000186498855832</v>
      </c>
      <c r="R33" s="181">
        <f t="shared" ca="1" si="14"/>
        <v>367.08244499999995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379.45260000000002</v>
      </c>
      <c r="H34" s="182">
        <f t="shared" ca="1" si="2"/>
        <v>367.08244500000001</v>
      </c>
      <c r="I34" s="183">
        <f t="shared" ca="1" si="5"/>
        <v>271.29000000000002</v>
      </c>
      <c r="J34" s="180">
        <f t="shared" ca="1" si="6"/>
        <v>88.03</v>
      </c>
      <c r="K34" s="180">
        <f t="shared" ca="1" si="7"/>
        <v>4.96</v>
      </c>
      <c r="L34" s="180">
        <f t="shared" ca="1" si="8"/>
        <v>2.8</v>
      </c>
      <c r="M34" s="181">
        <f t="shared" ca="1" si="9"/>
        <v>367.08000000000004</v>
      </c>
      <c r="N34" s="179">
        <f t="shared" ca="1" si="10"/>
        <v>271.29180697409282</v>
      </c>
      <c r="O34" s="180">
        <f t="shared" ca="1" si="11"/>
        <v>88.030586339081395</v>
      </c>
      <c r="P34" s="180">
        <f t="shared" ca="1" si="12"/>
        <v>4.9600330369401764</v>
      </c>
      <c r="Q34" s="180">
        <f t="shared" ca="1" si="13"/>
        <v>2.8000186498855832</v>
      </c>
      <c r="R34" s="181">
        <f t="shared" ca="1" si="14"/>
        <v>367.08244499999995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379.45260000000002</v>
      </c>
      <c r="H35" s="182">
        <f t="shared" ca="1" si="2"/>
        <v>367.08244500000001</v>
      </c>
      <c r="I35" s="183">
        <f t="shared" ca="1" si="5"/>
        <v>271.29000000000002</v>
      </c>
      <c r="J35" s="180">
        <f t="shared" ca="1" si="6"/>
        <v>88.03</v>
      </c>
      <c r="K35" s="180">
        <f t="shared" ca="1" si="7"/>
        <v>4.96</v>
      </c>
      <c r="L35" s="180">
        <f t="shared" ca="1" si="8"/>
        <v>2.8</v>
      </c>
      <c r="M35" s="181">
        <f t="shared" ca="1" si="9"/>
        <v>367.08000000000004</v>
      </c>
      <c r="N35" s="179">
        <f t="shared" ca="1" si="10"/>
        <v>271.29180697409282</v>
      </c>
      <c r="O35" s="180">
        <f t="shared" ca="1" si="11"/>
        <v>88.030586339081395</v>
      </c>
      <c r="P35" s="180">
        <f t="shared" ca="1" si="12"/>
        <v>4.9600330369401764</v>
      </c>
      <c r="Q35" s="180">
        <f t="shared" ca="1" si="13"/>
        <v>2.8000186498855832</v>
      </c>
      <c r="R35" s="181">
        <f t="shared" ca="1" si="14"/>
        <v>367.08244499999995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379.45260000000002</v>
      </c>
      <c r="H36" s="182">
        <f t="shared" ca="1" si="2"/>
        <v>367.08244500000001</v>
      </c>
      <c r="I36" s="183">
        <f t="shared" ca="1" si="5"/>
        <v>271.29000000000002</v>
      </c>
      <c r="J36" s="180">
        <f t="shared" ca="1" si="6"/>
        <v>88.03</v>
      </c>
      <c r="K36" s="180">
        <f t="shared" ca="1" si="7"/>
        <v>4.96</v>
      </c>
      <c r="L36" s="180">
        <f t="shared" ca="1" si="8"/>
        <v>2.8</v>
      </c>
      <c r="M36" s="181">
        <f t="shared" ca="1" si="9"/>
        <v>367.08000000000004</v>
      </c>
      <c r="N36" s="179">
        <f t="shared" ca="1" si="10"/>
        <v>271.29180697409282</v>
      </c>
      <c r="O36" s="180">
        <f t="shared" ca="1" si="11"/>
        <v>88.030586339081395</v>
      </c>
      <c r="P36" s="180">
        <f t="shared" ca="1" si="12"/>
        <v>4.9600330369401764</v>
      </c>
      <c r="Q36" s="180">
        <f t="shared" ca="1" si="13"/>
        <v>2.8000186498855832</v>
      </c>
      <c r="R36" s="181">
        <f t="shared" ca="1" si="14"/>
        <v>367.08244499999995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379.45260000000002</v>
      </c>
      <c r="H37" s="182">
        <f t="shared" ca="1" si="2"/>
        <v>367.08244500000001</v>
      </c>
      <c r="I37" s="183">
        <f t="shared" ca="1" si="5"/>
        <v>271.29000000000002</v>
      </c>
      <c r="J37" s="180">
        <f t="shared" ca="1" si="6"/>
        <v>88.03</v>
      </c>
      <c r="K37" s="180">
        <f t="shared" ca="1" si="7"/>
        <v>4.96</v>
      </c>
      <c r="L37" s="180">
        <f t="shared" ca="1" si="8"/>
        <v>2.8</v>
      </c>
      <c r="M37" s="181">
        <f t="shared" ca="1" si="9"/>
        <v>367.08000000000004</v>
      </c>
      <c r="N37" s="179">
        <f t="shared" ca="1" si="10"/>
        <v>271.29180697409282</v>
      </c>
      <c r="O37" s="180">
        <f t="shared" ca="1" si="11"/>
        <v>88.030586339081395</v>
      </c>
      <c r="P37" s="180">
        <f t="shared" ca="1" si="12"/>
        <v>4.9600330369401764</v>
      </c>
      <c r="Q37" s="180">
        <f t="shared" ca="1" si="13"/>
        <v>2.8000186498855832</v>
      </c>
      <c r="R37" s="181">
        <f t="shared" ca="1" si="14"/>
        <v>367.08244499999995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379.45260000000002</v>
      </c>
      <c r="H38" s="182">
        <f t="shared" ca="1" si="2"/>
        <v>367.08244500000001</v>
      </c>
      <c r="I38" s="183">
        <f t="shared" ca="1" si="5"/>
        <v>271.29000000000002</v>
      </c>
      <c r="J38" s="180">
        <f t="shared" ca="1" si="6"/>
        <v>88.03</v>
      </c>
      <c r="K38" s="180">
        <f t="shared" ca="1" si="7"/>
        <v>4.96</v>
      </c>
      <c r="L38" s="180">
        <f t="shared" ca="1" si="8"/>
        <v>2.8</v>
      </c>
      <c r="M38" s="181">
        <f t="shared" ca="1" si="9"/>
        <v>367.08000000000004</v>
      </c>
      <c r="N38" s="179">
        <f t="shared" ca="1" si="10"/>
        <v>271.29180697409282</v>
      </c>
      <c r="O38" s="180">
        <f t="shared" ca="1" si="11"/>
        <v>88.030586339081395</v>
      </c>
      <c r="P38" s="180">
        <f t="shared" ca="1" si="12"/>
        <v>4.9600330369401764</v>
      </c>
      <c r="Q38" s="180">
        <f t="shared" ca="1" si="13"/>
        <v>2.8000186498855832</v>
      </c>
      <c r="R38" s="181">
        <f t="shared" ca="1" si="14"/>
        <v>367.08244499999995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379.45260000000002</v>
      </c>
      <c r="H39" s="182">
        <f t="shared" ca="1" si="2"/>
        <v>367.08244500000001</v>
      </c>
      <c r="I39" s="183">
        <f t="shared" ca="1" si="5"/>
        <v>271.29000000000002</v>
      </c>
      <c r="J39" s="180">
        <f t="shared" ca="1" si="6"/>
        <v>88.03</v>
      </c>
      <c r="K39" s="180">
        <f t="shared" ca="1" si="7"/>
        <v>4.96</v>
      </c>
      <c r="L39" s="180">
        <f t="shared" ca="1" si="8"/>
        <v>2.8</v>
      </c>
      <c r="M39" s="181">
        <f t="shared" ca="1" si="9"/>
        <v>367.08000000000004</v>
      </c>
      <c r="N39" s="179">
        <f t="shared" ca="1" si="10"/>
        <v>271.29180697409282</v>
      </c>
      <c r="O39" s="180">
        <f t="shared" ca="1" si="11"/>
        <v>88.030586339081395</v>
      </c>
      <c r="P39" s="180">
        <f t="shared" ca="1" si="12"/>
        <v>4.9600330369401764</v>
      </c>
      <c r="Q39" s="180">
        <f t="shared" ca="1" si="13"/>
        <v>2.8000186498855832</v>
      </c>
      <c r="R39" s="181">
        <f t="shared" ca="1" si="14"/>
        <v>367.08244499999995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379.45260000000002</v>
      </c>
      <c r="H40" s="182">
        <f t="shared" ca="1" si="2"/>
        <v>367.08244500000001</v>
      </c>
      <c r="I40" s="183">
        <f t="shared" ca="1" si="5"/>
        <v>271.29000000000002</v>
      </c>
      <c r="J40" s="180">
        <f t="shared" ca="1" si="6"/>
        <v>88.03</v>
      </c>
      <c r="K40" s="180">
        <f t="shared" ca="1" si="7"/>
        <v>4.96</v>
      </c>
      <c r="L40" s="180">
        <f t="shared" ca="1" si="8"/>
        <v>2.8</v>
      </c>
      <c r="M40" s="181">
        <f t="shared" ca="1" si="9"/>
        <v>367.08000000000004</v>
      </c>
      <c r="N40" s="179">
        <f t="shared" ca="1" si="10"/>
        <v>271.29180697409282</v>
      </c>
      <c r="O40" s="180">
        <f t="shared" ca="1" si="11"/>
        <v>88.030586339081395</v>
      </c>
      <c r="P40" s="180">
        <f t="shared" ca="1" si="12"/>
        <v>4.9600330369401764</v>
      </c>
      <c r="Q40" s="180">
        <f t="shared" ca="1" si="13"/>
        <v>2.8000186498855832</v>
      </c>
      <c r="R40" s="181">
        <f t="shared" ca="1" si="14"/>
        <v>367.08244499999995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379.45260000000002</v>
      </c>
      <c r="H41" s="182">
        <f t="shared" ca="1" si="2"/>
        <v>367.08244500000001</v>
      </c>
      <c r="I41" s="183">
        <f t="shared" ca="1" si="5"/>
        <v>271.29000000000002</v>
      </c>
      <c r="J41" s="180">
        <f t="shared" ca="1" si="6"/>
        <v>88.03</v>
      </c>
      <c r="K41" s="180">
        <f t="shared" ca="1" si="7"/>
        <v>4.96</v>
      </c>
      <c r="L41" s="180">
        <f t="shared" ca="1" si="8"/>
        <v>2.8</v>
      </c>
      <c r="M41" s="181">
        <f t="shared" ca="1" si="9"/>
        <v>367.08000000000004</v>
      </c>
      <c r="N41" s="179">
        <f t="shared" ca="1" si="10"/>
        <v>271.29180697409282</v>
      </c>
      <c r="O41" s="180">
        <f t="shared" ca="1" si="11"/>
        <v>88.030586339081395</v>
      </c>
      <c r="P41" s="180">
        <f t="shared" ca="1" si="12"/>
        <v>4.9600330369401764</v>
      </c>
      <c r="Q41" s="180">
        <f t="shared" ca="1" si="13"/>
        <v>2.8000186498855832</v>
      </c>
      <c r="R41" s="181">
        <f t="shared" ca="1" si="14"/>
        <v>367.08244499999995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383.68920000000003</v>
      </c>
      <c r="H42" s="182">
        <f t="shared" ca="1" si="2"/>
        <v>371.18093199999998</v>
      </c>
      <c r="I42" s="183">
        <f t="shared" ca="1" si="5"/>
        <v>271.29000000000002</v>
      </c>
      <c r="J42" s="180">
        <f t="shared" ca="1" si="6"/>
        <v>88.03</v>
      </c>
      <c r="K42" s="180">
        <f t="shared" ca="1" si="7"/>
        <v>9.06</v>
      </c>
      <c r="L42" s="180">
        <f t="shared" ca="1" si="8"/>
        <v>2.8</v>
      </c>
      <c r="M42" s="181">
        <f t="shared" ca="1" si="9"/>
        <v>371.18000000000006</v>
      </c>
      <c r="N42" s="179">
        <f t="shared" ca="1" si="10"/>
        <v>271.29068118508536</v>
      </c>
      <c r="O42" s="180">
        <f t="shared" ca="1" si="11"/>
        <v>88.030221035508362</v>
      </c>
      <c r="P42" s="180">
        <f t="shared" ca="1" si="12"/>
        <v>9.0600227488550011</v>
      </c>
      <c r="Q42" s="180">
        <f t="shared" ca="1" si="13"/>
        <v>2.8000070305512144</v>
      </c>
      <c r="R42" s="181">
        <f t="shared" ca="1" si="14"/>
        <v>371.18093199999993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383.68920000000003</v>
      </c>
      <c r="H43" s="182">
        <f t="shared" ca="1" si="2"/>
        <v>371.18093199999998</v>
      </c>
      <c r="I43" s="183">
        <f t="shared" ca="1" si="5"/>
        <v>271.29000000000002</v>
      </c>
      <c r="J43" s="180">
        <f t="shared" ca="1" si="6"/>
        <v>88.03</v>
      </c>
      <c r="K43" s="180">
        <f t="shared" ca="1" si="7"/>
        <v>9.06</v>
      </c>
      <c r="L43" s="180">
        <f t="shared" ca="1" si="8"/>
        <v>2.8</v>
      </c>
      <c r="M43" s="181">
        <f t="shared" ca="1" si="9"/>
        <v>371.18000000000006</v>
      </c>
      <c r="N43" s="179">
        <f t="shared" ca="1" si="10"/>
        <v>271.29068118508536</v>
      </c>
      <c r="O43" s="180">
        <f t="shared" ca="1" si="11"/>
        <v>88.030221035508362</v>
      </c>
      <c r="P43" s="180">
        <f t="shared" ca="1" si="12"/>
        <v>9.0600227488550011</v>
      </c>
      <c r="Q43" s="180">
        <f t="shared" ca="1" si="13"/>
        <v>2.8000070305512144</v>
      </c>
      <c r="R43" s="181">
        <f t="shared" ca="1" si="14"/>
        <v>371.18093199999993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383.68920000000003</v>
      </c>
      <c r="H44" s="182">
        <f t="shared" ca="1" si="2"/>
        <v>371.18093199999998</v>
      </c>
      <c r="I44" s="183">
        <f t="shared" ca="1" si="5"/>
        <v>271.29000000000002</v>
      </c>
      <c r="J44" s="180">
        <f t="shared" ca="1" si="6"/>
        <v>88.03</v>
      </c>
      <c r="K44" s="180">
        <f t="shared" ca="1" si="7"/>
        <v>9.06</v>
      </c>
      <c r="L44" s="180">
        <f t="shared" ca="1" si="8"/>
        <v>2.8</v>
      </c>
      <c r="M44" s="181">
        <f t="shared" ca="1" si="9"/>
        <v>371.18000000000006</v>
      </c>
      <c r="N44" s="179">
        <f t="shared" ca="1" si="10"/>
        <v>271.29068118508536</v>
      </c>
      <c r="O44" s="180">
        <f t="shared" ca="1" si="11"/>
        <v>88.030221035508362</v>
      </c>
      <c r="P44" s="180">
        <f t="shared" ca="1" si="12"/>
        <v>9.0600227488550011</v>
      </c>
      <c r="Q44" s="180">
        <f t="shared" ca="1" si="13"/>
        <v>2.8000070305512144</v>
      </c>
      <c r="R44" s="181">
        <f t="shared" ca="1" si="14"/>
        <v>371.18093199999993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383.68920000000003</v>
      </c>
      <c r="H45" s="182">
        <f t="shared" ca="1" si="2"/>
        <v>371.18093199999998</v>
      </c>
      <c r="I45" s="183">
        <f t="shared" ca="1" si="5"/>
        <v>271.29000000000002</v>
      </c>
      <c r="J45" s="180">
        <f t="shared" ca="1" si="6"/>
        <v>88.03</v>
      </c>
      <c r="K45" s="180">
        <f t="shared" ca="1" si="7"/>
        <v>9.06</v>
      </c>
      <c r="L45" s="180">
        <f t="shared" ca="1" si="8"/>
        <v>2.8</v>
      </c>
      <c r="M45" s="181">
        <f t="shared" ca="1" si="9"/>
        <v>371.18000000000006</v>
      </c>
      <c r="N45" s="179">
        <f t="shared" ca="1" si="10"/>
        <v>271.29068118508536</v>
      </c>
      <c r="O45" s="180">
        <f t="shared" ca="1" si="11"/>
        <v>88.030221035508362</v>
      </c>
      <c r="P45" s="180">
        <f t="shared" ca="1" si="12"/>
        <v>9.0600227488550011</v>
      </c>
      <c r="Q45" s="180">
        <f t="shared" ca="1" si="13"/>
        <v>2.8000070305512144</v>
      </c>
      <c r="R45" s="181">
        <f t="shared" ca="1" si="14"/>
        <v>371.18093199999993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383.68920000000003</v>
      </c>
      <c r="H46" s="182">
        <f t="shared" ca="1" si="2"/>
        <v>371.18093199999998</v>
      </c>
      <c r="I46" s="183">
        <f t="shared" ca="1" si="5"/>
        <v>271.29000000000002</v>
      </c>
      <c r="J46" s="180">
        <f t="shared" ca="1" si="6"/>
        <v>88.03</v>
      </c>
      <c r="K46" s="180">
        <f t="shared" ca="1" si="7"/>
        <v>9.06</v>
      </c>
      <c r="L46" s="180">
        <f t="shared" ca="1" si="8"/>
        <v>2.8</v>
      </c>
      <c r="M46" s="181">
        <f t="shared" ca="1" si="9"/>
        <v>371.18000000000006</v>
      </c>
      <c r="N46" s="179">
        <f t="shared" ca="1" si="10"/>
        <v>271.29068118508536</v>
      </c>
      <c r="O46" s="180">
        <f t="shared" ca="1" si="11"/>
        <v>88.030221035508362</v>
      </c>
      <c r="P46" s="180">
        <f t="shared" ca="1" si="12"/>
        <v>9.0600227488550011</v>
      </c>
      <c r="Q46" s="180">
        <f t="shared" ca="1" si="13"/>
        <v>2.8000070305512144</v>
      </c>
      <c r="R46" s="181">
        <f t="shared" ca="1" si="14"/>
        <v>371.18093199999993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383.68920000000003</v>
      </c>
      <c r="H47" s="182">
        <f t="shared" ca="1" si="2"/>
        <v>371.18093199999998</v>
      </c>
      <c r="I47" s="183">
        <f t="shared" ca="1" si="5"/>
        <v>271.29000000000002</v>
      </c>
      <c r="J47" s="180">
        <f t="shared" ca="1" si="6"/>
        <v>88.03</v>
      </c>
      <c r="K47" s="180">
        <f t="shared" ca="1" si="7"/>
        <v>9.06</v>
      </c>
      <c r="L47" s="180">
        <f t="shared" ca="1" si="8"/>
        <v>2.8</v>
      </c>
      <c r="M47" s="181">
        <f t="shared" ca="1" si="9"/>
        <v>371.18000000000006</v>
      </c>
      <c r="N47" s="179">
        <f t="shared" ca="1" si="10"/>
        <v>271.29068118508536</v>
      </c>
      <c r="O47" s="180">
        <f t="shared" ca="1" si="11"/>
        <v>88.030221035508362</v>
      </c>
      <c r="P47" s="180">
        <f t="shared" ca="1" si="12"/>
        <v>9.0600227488550011</v>
      </c>
      <c r="Q47" s="180">
        <f t="shared" ca="1" si="13"/>
        <v>2.8000070305512144</v>
      </c>
      <c r="R47" s="181">
        <f t="shared" ca="1" si="14"/>
        <v>371.18093199999993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383.68920000000003</v>
      </c>
      <c r="H48" s="182">
        <f t="shared" ca="1" si="2"/>
        <v>371.18093199999998</v>
      </c>
      <c r="I48" s="183">
        <f t="shared" ca="1" si="5"/>
        <v>271.29000000000002</v>
      </c>
      <c r="J48" s="180">
        <f t="shared" ca="1" si="6"/>
        <v>88.03</v>
      </c>
      <c r="K48" s="180">
        <f t="shared" ca="1" si="7"/>
        <v>9.06</v>
      </c>
      <c r="L48" s="180">
        <f t="shared" ca="1" si="8"/>
        <v>2.8</v>
      </c>
      <c r="M48" s="181">
        <f t="shared" ca="1" si="9"/>
        <v>371.18000000000006</v>
      </c>
      <c r="N48" s="179">
        <f t="shared" ca="1" si="10"/>
        <v>271.29068118508536</v>
      </c>
      <c r="O48" s="180">
        <f t="shared" ca="1" si="11"/>
        <v>88.030221035508362</v>
      </c>
      <c r="P48" s="180">
        <f t="shared" ca="1" si="12"/>
        <v>9.0600227488550011</v>
      </c>
      <c r="Q48" s="180">
        <f t="shared" ca="1" si="13"/>
        <v>2.8000070305512144</v>
      </c>
      <c r="R48" s="181">
        <f t="shared" ca="1" si="14"/>
        <v>371.18093199999993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383.68920000000003</v>
      </c>
      <c r="H49" s="182">
        <f t="shared" ca="1" si="2"/>
        <v>371.18093199999998</v>
      </c>
      <c r="I49" s="183">
        <f t="shared" ca="1" si="5"/>
        <v>271.29000000000002</v>
      </c>
      <c r="J49" s="180">
        <f t="shared" ca="1" si="6"/>
        <v>88.03</v>
      </c>
      <c r="K49" s="180">
        <f t="shared" ca="1" si="7"/>
        <v>9.06</v>
      </c>
      <c r="L49" s="180">
        <f t="shared" ca="1" si="8"/>
        <v>2.8</v>
      </c>
      <c r="M49" s="181">
        <f t="shared" ca="1" si="9"/>
        <v>371.18000000000006</v>
      </c>
      <c r="N49" s="179">
        <f t="shared" ca="1" si="10"/>
        <v>271.29068118508536</v>
      </c>
      <c r="O49" s="180">
        <f t="shared" ca="1" si="11"/>
        <v>88.030221035508362</v>
      </c>
      <c r="P49" s="180">
        <f t="shared" ca="1" si="12"/>
        <v>9.0600227488550011</v>
      </c>
      <c r="Q49" s="180">
        <f t="shared" ca="1" si="13"/>
        <v>2.8000070305512144</v>
      </c>
      <c r="R49" s="181">
        <f t="shared" ca="1" si="14"/>
        <v>371.18093199999993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383.68920000000003</v>
      </c>
      <c r="H50" s="182">
        <f t="shared" ca="1" si="2"/>
        <v>371.18093199999998</v>
      </c>
      <c r="I50" s="183">
        <f t="shared" ca="1" si="5"/>
        <v>271.29000000000002</v>
      </c>
      <c r="J50" s="180">
        <f t="shared" ca="1" si="6"/>
        <v>88.03</v>
      </c>
      <c r="K50" s="180">
        <f t="shared" ca="1" si="7"/>
        <v>9.06</v>
      </c>
      <c r="L50" s="180">
        <f t="shared" ca="1" si="8"/>
        <v>2.8</v>
      </c>
      <c r="M50" s="181">
        <f t="shared" ca="1" si="9"/>
        <v>371.18000000000006</v>
      </c>
      <c r="N50" s="179">
        <f t="shared" ca="1" si="10"/>
        <v>271.29068118508536</v>
      </c>
      <c r="O50" s="180">
        <f t="shared" ca="1" si="11"/>
        <v>88.030221035508362</v>
      </c>
      <c r="P50" s="180">
        <f t="shared" ca="1" si="12"/>
        <v>9.0600227488550011</v>
      </c>
      <c r="Q50" s="180">
        <f t="shared" ca="1" si="13"/>
        <v>2.8000070305512144</v>
      </c>
      <c r="R50" s="181">
        <f t="shared" ca="1" si="14"/>
        <v>371.18093199999993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383.68920000000003</v>
      </c>
      <c r="H51" s="182">
        <f t="shared" ca="1" si="2"/>
        <v>371.18093199999998</v>
      </c>
      <c r="I51" s="183">
        <f t="shared" ca="1" si="5"/>
        <v>271.29000000000002</v>
      </c>
      <c r="J51" s="180">
        <f t="shared" ca="1" si="6"/>
        <v>88.03</v>
      </c>
      <c r="K51" s="180">
        <f t="shared" ca="1" si="7"/>
        <v>9.06</v>
      </c>
      <c r="L51" s="180">
        <f t="shared" ca="1" si="8"/>
        <v>2.8</v>
      </c>
      <c r="M51" s="181">
        <f t="shared" ca="1" si="9"/>
        <v>371.18000000000006</v>
      </c>
      <c r="N51" s="179">
        <f t="shared" ca="1" si="10"/>
        <v>271.29068118508536</v>
      </c>
      <c r="O51" s="180">
        <f t="shared" ca="1" si="11"/>
        <v>88.030221035508362</v>
      </c>
      <c r="P51" s="180">
        <f t="shared" ca="1" si="12"/>
        <v>9.0600227488550011</v>
      </c>
      <c r="Q51" s="180">
        <f t="shared" ca="1" si="13"/>
        <v>2.8000070305512144</v>
      </c>
      <c r="R51" s="181">
        <f t="shared" ca="1" si="14"/>
        <v>371.18093199999993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383.68920000000003</v>
      </c>
      <c r="H52" s="182">
        <f t="shared" ca="1" si="2"/>
        <v>371.18093199999998</v>
      </c>
      <c r="I52" s="183">
        <f t="shared" ca="1" si="5"/>
        <v>271.29000000000002</v>
      </c>
      <c r="J52" s="180">
        <f t="shared" ca="1" si="6"/>
        <v>88.03</v>
      </c>
      <c r="K52" s="180">
        <f t="shared" ca="1" si="7"/>
        <v>9.06</v>
      </c>
      <c r="L52" s="180">
        <f t="shared" ca="1" si="8"/>
        <v>2.8</v>
      </c>
      <c r="M52" s="181">
        <f t="shared" ca="1" si="9"/>
        <v>371.18000000000006</v>
      </c>
      <c r="N52" s="179">
        <f t="shared" ca="1" si="10"/>
        <v>271.29068118508536</v>
      </c>
      <c r="O52" s="180">
        <f t="shared" ca="1" si="11"/>
        <v>88.030221035508362</v>
      </c>
      <c r="P52" s="180">
        <f t="shared" ca="1" si="12"/>
        <v>9.0600227488550011</v>
      </c>
      <c r="Q52" s="180">
        <f t="shared" ca="1" si="13"/>
        <v>2.8000070305512144</v>
      </c>
      <c r="R52" s="181">
        <f t="shared" ca="1" si="14"/>
        <v>371.18093199999993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383.68920000000003</v>
      </c>
      <c r="H53" s="182">
        <f t="shared" ca="1" si="2"/>
        <v>371.18093199999998</v>
      </c>
      <c r="I53" s="183">
        <f t="shared" ca="1" si="5"/>
        <v>271.29000000000002</v>
      </c>
      <c r="J53" s="180">
        <f t="shared" ca="1" si="6"/>
        <v>88.03</v>
      </c>
      <c r="K53" s="180">
        <f t="shared" ca="1" si="7"/>
        <v>9.06</v>
      </c>
      <c r="L53" s="180">
        <f t="shared" ca="1" si="8"/>
        <v>2.8</v>
      </c>
      <c r="M53" s="181">
        <f t="shared" ca="1" si="9"/>
        <v>371.18000000000006</v>
      </c>
      <c r="N53" s="179">
        <f t="shared" ca="1" si="10"/>
        <v>271.29068118508536</v>
      </c>
      <c r="O53" s="180">
        <f t="shared" ca="1" si="11"/>
        <v>88.030221035508362</v>
      </c>
      <c r="P53" s="180">
        <f t="shared" ca="1" si="12"/>
        <v>9.0600227488550011</v>
      </c>
      <c r="Q53" s="180">
        <f t="shared" ca="1" si="13"/>
        <v>2.8000070305512144</v>
      </c>
      <c r="R53" s="181">
        <f t="shared" ca="1" si="14"/>
        <v>371.18093199999993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383.68920000000003</v>
      </c>
      <c r="H54" s="182">
        <f t="shared" ca="1" si="2"/>
        <v>371.18093199999998</v>
      </c>
      <c r="I54" s="183">
        <f t="shared" ca="1" si="5"/>
        <v>271.29000000000002</v>
      </c>
      <c r="J54" s="180">
        <f t="shared" ca="1" si="6"/>
        <v>88.03</v>
      </c>
      <c r="K54" s="180">
        <f t="shared" ca="1" si="7"/>
        <v>9.06</v>
      </c>
      <c r="L54" s="180">
        <f t="shared" ca="1" si="8"/>
        <v>2.8</v>
      </c>
      <c r="M54" s="181">
        <f t="shared" ca="1" si="9"/>
        <v>371.18000000000006</v>
      </c>
      <c r="N54" s="179">
        <f t="shared" ca="1" si="10"/>
        <v>271.29068118508536</v>
      </c>
      <c r="O54" s="180">
        <f t="shared" ca="1" si="11"/>
        <v>88.030221035508362</v>
      </c>
      <c r="P54" s="180">
        <f t="shared" ca="1" si="12"/>
        <v>9.0600227488550011</v>
      </c>
      <c r="Q54" s="180">
        <f t="shared" ca="1" si="13"/>
        <v>2.8000070305512144</v>
      </c>
      <c r="R54" s="181">
        <f t="shared" ca="1" si="14"/>
        <v>371.18093199999993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385.25920000000002</v>
      </c>
      <c r="H55" s="182">
        <f t="shared" ca="1" si="2"/>
        <v>372.69974999999999</v>
      </c>
      <c r="I55" s="183">
        <f t="shared" ca="1" si="5"/>
        <v>272.81</v>
      </c>
      <c r="J55" s="180">
        <f t="shared" ca="1" si="6"/>
        <v>88.03</v>
      </c>
      <c r="K55" s="180">
        <f t="shared" ca="1" si="7"/>
        <v>9.06</v>
      </c>
      <c r="L55" s="180">
        <f t="shared" ca="1" si="8"/>
        <v>2.8</v>
      </c>
      <c r="M55" s="181">
        <f t="shared" ca="1" si="9"/>
        <v>372.70000000000005</v>
      </c>
      <c r="N55" s="179">
        <f t="shared" ca="1" si="10"/>
        <v>272.80981700429294</v>
      </c>
      <c r="O55" s="180">
        <f t="shared" ca="1" si="11"/>
        <v>88.029940951167148</v>
      </c>
      <c r="P55" s="180">
        <f t="shared" ca="1" si="12"/>
        <v>9.0599939227260524</v>
      </c>
      <c r="Q55" s="180">
        <f t="shared" ca="1" si="13"/>
        <v>2.7999981218137906</v>
      </c>
      <c r="R55" s="181">
        <f t="shared" ca="1" si="14"/>
        <v>372.69974999999994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385.25920000000002</v>
      </c>
      <c r="H56" s="182">
        <f t="shared" ca="1" si="2"/>
        <v>372.69974999999999</v>
      </c>
      <c r="I56" s="183">
        <f t="shared" ca="1" si="5"/>
        <v>272.81</v>
      </c>
      <c r="J56" s="180">
        <f t="shared" ca="1" si="6"/>
        <v>88.03</v>
      </c>
      <c r="K56" s="180">
        <f t="shared" ca="1" si="7"/>
        <v>9.06</v>
      </c>
      <c r="L56" s="180">
        <f t="shared" ca="1" si="8"/>
        <v>2.8</v>
      </c>
      <c r="M56" s="181">
        <f t="shared" ca="1" si="9"/>
        <v>372.70000000000005</v>
      </c>
      <c r="N56" s="179">
        <f t="shared" ca="1" si="10"/>
        <v>272.80981700429294</v>
      </c>
      <c r="O56" s="180">
        <f t="shared" ca="1" si="11"/>
        <v>88.029940951167148</v>
      </c>
      <c r="P56" s="180">
        <f t="shared" ca="1" si="12"/>
        <v>9.0599939227260524</v>
      </c>
      <c r="Q56" s="180">
        <f t="shared" ca="1" si="13"/>
        <v>2.7999981218137906</v>
      </c>
      <c r="R56" s="181">
        <f t="shared" ca="1" si="14"/>
        <v>372.69974999999994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385.25920000000002</v>
      </c>
      <c r="H57" s="182">
        <f t="shared" ca="1" si="2"/>
        <v>372.69974999999999</v>
      </c>
      <c r="I57" s="183">
        <f t="shared" ca="1" si="5"/>
        <v>272.81</v>
      </c>
      <c r="J57" s="180">
        <f t="shared" ca="1" si="6"/>
        <v>88.03</v>
      </c>
      <c r="K57" s="180">
        <f t="shared" ca="1" si="7"/>
        <v>9.06</v>
      </c>
      <c r="L57" s="180">
        <f t="shared" ca="1" si="8"/>
        <v>2.8</v>
      </c>
      <c r="M57" s="181">
        <f t="shared" ca="1" si="9"/>
        <v>372.70000000000005</v>
      </c>
      <c r="N57" s="179">
        <f t="shared" ca="1" si="10"/>
        <v>272.80981700429294</v>
      </c>
      <c r="O57" s="180">
        <f t="shared" ca="1" si="11"/>
        <v>88.029940951167148</v>
      </c>
      <c r="P57" s="180">
        <f t="shared" ca="1" si="12"/>
        <v>9.0599939227260524</v>
      </c>
      <c r="Q57" s="180">
        <f t="shared" ca="1" si="13"/>
        <v>2.7999981218137906</v>
      </c>
      <c r="R57" s="181">
        <f t="shared" ca="1" si="14"/>
        <v>372.69974999999994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385.25920000000002</v>
      </c>
      <c r="H58" s="182">
        <f t="shared" ca="1" si="2"/>
        <v>372.69974999999999</v>
      </c>
      <c r="I58" s="183">
        <f t="shared" ca="1" si="5"/>
        <v>272.81</v>
      </c>
      <c r="J58" s="180">
        <f t="shared" ca="1" si="6"/>
        <v>88.03</v>
      </c>
      <c r="K58" s="180">
        <f t="shared" ca="1" si="7"/>
        <v>9.06</v>
      </c>
      <c r="L58" s="180">
        <f t="shared" ca="1" si="8"/>
        <v>2.8</v>
      </c>
      <c r="M58" s="181">
        <f t="shared" ca="1" si="9"/>
        <v>372.70000000000005</v>
      </c>
      <c r="N58" s="179">
        <f t="shared" ca="1" si="10"/>
        <v>272.80981700429294</v>
      </c>
      <c r="O58" s="180">
        <f t="shared" ca="1" si="11"/>
        <v>88.029940951167148</v>
      </c>
      <c r="P58" s="180">
        <f t="shared" ca="1" si="12"/>
        <v>9.0599939227260524</v>
      </c>
      <c r="Q58" s="180">
        <f t="shared" ca="1" si="13"/>
        <v>2.7999981218137906</v>
      </c>
      <c r="R58" s="181">
        <f t="shared" ca="1" si="14"/>
        <v>372.69974999999994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385.25920000000002</v>
      </c>
      <c r="H59" s="182">
        <f t="shared" ca="1" si="2"/>
        <v>372.69974999999999</v>
      </c>
      <c r="I59" s="183">
        <f t="shared" ca="1" si="5"/>
        <v>272.81</v>
      </c>
      <c r="J59" s="180">
        <f t="shared" ca="1" si="6"/>
        <v>88.03</v>
      </c>
      <c r="K59" s="180">
        <f t="shared" ca="1" si="7"/>
        <v>9.06</v>
      </c>
      <c r="L59" s="180">
        <f t="shared" ca="1" si="8"/>
        <v>2.8</v>
      </c>
      <c r="M59" s="181">
        <f t="shared" ca="1" si="9"/>
        <v>372.70000000000005</v>
      </c>
      <c r="N59" s="179">
        <f t="shared" ca="1" si="10"/>
        <v>272.80981700429294</v>
      </c>
      <c r="O59" s="180">
        <f t="shared" ca="1" si="11"/>
        <v>88.029940951167148</v>
      </c>
      <c r="P59" s="180">
        <f t="shared" ca="1" si="12"/>
        <v>9.0599939227260524</v>
      </c>
      <c r="Q59" s="180">
        <f t="shared" ca="1" si="13"/>
        <v>2.7999981218137906</v>
      </c>
      <c r="R59" s="181">
        <f t="shared" ca="1" si="14"/>
        <v>372.69974999999994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385.25920000000002</v>
      </c>
      <c r="H60" s="182">
        <f t="shared" ca="1" si="2"/>
        <v>372.69974999999999</v>
      </c>
      <c r="I60" s="183">
        <f t="shared" ca="1" si="5"/>
        <v>272.81</v>
      </c>
      <c r="J60" s="180">
        <f t="shared" ca="1" si="6"/>
        <v>88.03</v>
      </c>
      <c r="K60" s="180">
        <f t="shared" ca="1" si="7"/>
        <v>9.06</v>
      </c>
      <c r="L60" s="180">
        <f t="shared" ca="1" si="8"/>
        <v>2.8</v>
      </c>
      <c r="M60" s="181">
        <f t="shared" ca="1" si="9"/>
        <v>372.70000000000005</v>
      </c>
      <c r="N60" s="179">
        <f t="shared" ca="1" si="10"/>
        <v>272.80981700429294</v>
      </c>
      <c r="O60" s="180">
        <f t="shared" ca="1" si="11"/>
        <v>88.029940951167148</v>
      </c>
      <c r="P60" s="180">
        <f t="shared" ca="1" si="12"/>
        <v>9.0599939227260524</v>
      </c>
      <c r="Q60" s="180">
        <f t="shared" ca="1" si="13"/>
        <v>2.7999981218137906</v>
      </c>
      <c r="R60" s="181">
        <f t="shared" ca="1" si="14"/>
        <v>372.69974999999994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433.25920000000002</v>
      </c>
      <c r="H61" s="182">
        <f t="shared" ca="1" si="2"/>
        <v>419.13495</v>
      </c>
      <c r="I61" s="183">
        <f t="shared" ca="1" si="5"/>
        <v>319.24</v>
      </c>
      <c r="J61" s="180">
        <f t="shared" ca="1" si="6"/>
        <v>88.03</v>
      </c>
      <c r="K61" s="180">
        <f t="shared" ca="1" si="7"/>
        <v>9.06</v>
      </c>
      <c r="L61" s="180">
        <f t="shared" ca="1" si="8"/>
        <v>2.8</v>
      </c>
      <c r="M61" s="181">
        <f t="shared" ca="1" si="9"/>
        <v>419.13</v>
      </c>
      <c r="N61" s="179">
        <f t="shared" ca="1" si="10"/>
        <v>319.24377028129697</v>
      </c>
      <c r="O61" s="180">
        <f t="shared" ca="1" si="11"/>
        <v>88.031039649989268</v>
      </c>
      <c r="P61" s="180">
        <f t="shared" ca="1" si="12"/>
        <v>9.0601070002147317</v>
      </c>
      <c r="Q61" s="180">
        <f t="shared" ca="1" si="13"/>
        <v>2.8000330684990336</v>
      </c>
      <c r="R61" s="181">
        <f t="shared" ca="1" si="14"/>
        <v>419.13495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483.25920000000002</v>
      </c>
      <c r="H62" s="182">
        <f t="shared" ca="1" si="2"/>
        <v>467.50495000000001</v>
      </c>
      <c r="I62" s="183">
        <f t="shared" ca="1" si="5"/>
        <v>367.61</v>
      </c>
      <c r="J62" s="180">
        <f t="shared" ca="1" si="6"/>
        <v>88.03</v>
      </c>
      <c r="K62" s="180">
        <f t="shared" ca="1" si="7"/>
        <v>9.06</v>
      </c>
      <c r="L62" s="180">
        <f t="shared" ca="1" si="8"/>
        <v>2.8</v>
      </c>
      <c r="M62" s="181">
        <f t="shared" ca="1" si="9"/>
        <v>467.5</v>
      </c>
      <c r="N62" s="179">
        <f t="shared" ca="1" si="10"/>
        <v>367.61389234117649</v>
      </c>
      <c r="O62" s="180">
        <f t="shared" ca="1" si="11"/>
        <v>88.030932082352948</v>
      </c>
      <c r="P62" s="180">
        <f t="shared" ca="1" si="12"/>
        <v>9.0600959294117658</v>
      </c>
      <c r="Q62" s="180">
        <f t="shared" ca="1" si="13"/>
        <v>2.8000296470588233</v>
      </c>
      <c r="R62" s="181">
        <f t="shared" ca="1" si="14"/>
        <v>467.50495000000001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533.25919999999996</v>
      </c>
      <c r="H63" s="182">
        <f t="shared" ca="1" si="2"/>
        <v>515.87495000000001</v>
      </c>
      <c r="I63" s="183">
        <f t="shared" ca="1" si="5"/>
        <v>415.98</v>
      </c>
      <c r="J63" s="180">
        <f t="shared" ca="1" si="6"/>
        <v>88.03</v>
      </c>
      <c r="K63" s="180">
        <f t="shared" ca="1" si="7"/>
        <v>9.06</v>
      </c>
      <c r="L63" s="180">
        <f t="shared" ca="1" si="8"/>
        <v>2.8</v>
      </c>
      <c r="M63" s="181">
        <f t="shared" ca="1" si="9"/>
        <v>515.86999999999989</v>
      </c>
      <c r="N63" s="179">
        <f t="shared" ca="1" si="10"/>
        <v>415.9839915114274</v>
      </c>
      <c r="O63" s="180">
        <f t="shared" ca="1" si="11"/>
        <v>88.030844686645878</v>
      </c>
      <c r="P63" s="180">
        <f t="shared" ca="1" si="12"/>
        <v>9.0600869346928512</v>
      </c>
      <c r="Q63" s="180">
        <f t="shared" ca="1" si="13"/>
        <v>2.8000268672339934</v>
      </c>
      <c r="R63" s="181">
        <f t="shared" ca="1" si="14"/>
        <v>515.87495000000013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583.25919999999996</v>
      </c>
      <c r="H64" s="182">
        <f t="shared" ca="1" si="2"/>
        <v>564.24495000000002</v>
      </c>
      <c r="I64" s="183">
        <f t="shared" ca="1" si="5"/>
        <v>464.35</v>
      </c>
      <c r="J64" s="180">
        <f t="shared" ca="1" si="6"/>
        <v>88.03</v>
      </c>
      <c r="K64" s="180">
        <f t="shared" ca="1" si="7"/>
        <v>9.06</v>
      </c>
      <c r="L64" s="180">
        <f t="shared" ca="1" si="8"/>
        <v>2.8</v>
      </c>
      <c r="M64" s="181">
        <f t="shared" ca="1" si="9"/>
        <v>564.2399999999999</v>
      </c>
      <c r="N64" s="179">
        <f t="shared" ca="1" si="10"/>
        <v>464.35407367875382</v>
      </c>
      <c r="O64" s="180">
        <f t="shared" ca="1" si="11"/>
        <v>88.030772275095728</v>
      </c>
      <c r="P64" s="180">
        <f t="shared" ca="1" si="12"/>
        <v>9.0600794821352633</v>
      </c>
      <c r="Q64" s="180">
        <f t="shared" ca="1" si="13"/>
        <v>2.8000245640153132</v>
      </c>
      <c r="R64" s="181">
        <f t="shared" ca="1" si="14"/>
        <v>564.24495000000013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615.52909999999997</v>
      </c>
      <c r="H65" s="182">
        <f t="shared" ca="1" si="2"/>
        <v>595.462851</v>
      </c>
      <c r="I65" s="183">
        <f t="shared" ca="1" si="5"/>
        <v>495.57</v>
      </c>
      <c r="J65" s="180">
        <f t="shared" ca="1" si="6"/>
        <v>88.03</v>
      </c>
      <c r="K65" s="180">
        <f t="shared" ca="1" si="7"/>
        <v>9.06</v>
      </c>
      <c r="L65" s="180">
        <f t="shared" ca="1" si="8"/>
        <v>2.8</v>
      </c>
      <c r="M65" s="181">
        <f t="shared" ca="1" si="9"/>
        <v>595.45999999999992</v>
      </c>
      <c r="N65" s="179">
        <f t="shared" ca="1" si="10"/>
        <v>495.57237273716123</v>
      </c>
      <c r="O65" s="180">
        <f t="shared" ca="1" si="11"/>
        <v>88.030421478403269</v>
      </c>
      <c r="P65" s="180">
        <f t="shared" ca="1" si="12"/>
        <v>9.060043378329361</v>
      </c>
      <c r="Q65" s="180">
        <f t="shared" ca="1" si="13"/>
        <v>2.8000134061062036</v>
      </c>
      <c r="R65" s="181">
        <f t="shared" ca="1" si="14"/>
        <v>595.46285100000011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615.52909999999997</v>
      </c>
      <c r="H66" s="182">
        <f t="shared" ca="1" si="2"/>
        <v>595.462851</v>
      </c>
      <c r="I66" s="183">
        <f t="shared" ca="1" si="5"/>
        <v>495.57</v>
      </c>
      <c r="J66" s="180">
        <f t="shared" ca="1" si="6"/>
        <v>88.03</v>
      </c>
      <c r="K66" s="180">
        <f t="shared" ca="1" si="7"/>
        <v>9.06</v>
      </c>
      <c r="L66" s="180">
        <f t="shared" ca="1" si="8"/>
        <v>2.8</v>
      </c>
      <c r="M66" s="181">
        <f t="shared" ca="1" si="9"/>
        <v>595.45999999999992</v>
      </c>
      <c r="N66" s="179">
        <f t="shared" ca="1" si="10"/>
        <v>495.57237273716123</v>
      </c>
      <c r="O66" s="180">
        <f t="shared" ca="1" si="11"/>
        <v>88.030421478403269</v>
      </c>
      <c r="P66" s="180">
        <f t="shared" ca="1" si="12"/>
        <v>9.060043378329361</v>
      </c>
      <c r="Q66" s="180">
        <f t="shared" ca="1" si="13"/>
        <v>2.8000134061062036</v>
      </c>
      <c r="R66" s="181">
        <f t="shared" ca="1" si="14"/>
        <v>595.46285100000011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612.55909999999994</v>
      </c>
      <c r="H67" s="182">
        <f t="shared" ref="H67:H98" ca="1" si="17">INDIRECT("ISGS_Delhi_pp!" &amp; $V$3 &amp; X67)</f>
        <v>592.58967299999995</v>
      </c>
      <c r="I67" s="183">
        <f t="shared" ca="1" si="5"/>
        <v>495.57</v>
      </c>
      <c r="J67" s="180">
        <f t="shared" ca="1" si="6"/>
        <v>85.16</v>
      </c>
      <c r="K67" s="180">
        <f t="shared" ca="1" si="7"/>
        <v>9.06</v>
      </c>
      <c r="L67" s="180">
        <f t="shared" ca="1" si="8"/>
        <v>2.8</v>
      </c>
      <c r="M67" s="181">
        <f t="shared" ca="1" si="9"/>
        <v>592.58999999999992</v>
      </c>
      <c r="N67" s="179">
        <f t="shared" ca="1" si="10"/>
        <v>495.569726537083</v>
      </c>
      <c r="O67" s="180">
        <f t="shared" ca="1" si="11"/>
        <v>85.159953007441914</v>
      </c>
      <c r="P67" s="180">
        <f t="shared" ca="1" si="12"/>
        <v>9.0599950005568779</v>
      </c>
      <c r="Q67" s="180">
        <f t="shared" ca="1" si="13"/>
        <v>2.7999984549182404</v>
      </c>
      <c r="R67" s="181">
        <f t="shared" ca="1" si="14"/>
        <v>592.58967300000018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612.55909999999994</v>
      </c>
      <c r="H68" s="182">
        <f t="shared" ca="1" si="17"/>
        <v>592.58967299999995</v>
      </c>
      <c r="I68" s="183">
        <f t="shared" ref="I68:I98" ca="1" si="20">INDIRECT("BRPL_EOD!" &amp; $V$3 &amp; X68)</f>
        <v>495.57</v>
      </c>
      <c r="J68" s="180">
        <f t="shared" ref="J68:J98" ca="1" si="21">INDIRECT("BYPL_EOD!" &amp; $V$3 &amp; X68)</f>
        <v>85.16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2.8</v>
      </c>
      <c r="M68" s="181">
        <f t="shared" ref="M68:M98" ca="1" si="24">SUM(I68:L68)</f>
        <v>592.58999999999992</v>
      </c>
      <c r="N68" s="179">
        <f t="shared" ref="N68:N98" ca="1" si="25">INDIRECT("BRPL_ISGS_exbus!" &amp; $V$3 &amp; X68)</f>
        <v>495.569726537083</v>
      </c>
      <c r="O68" s="180">
        <f t="shared" ref="O68:O98" ca="1" si="26">INDIRECT("BYPL_ISGS_exbus!" &amp; $V$3 &amp; X68)</f>
        <v>85.159953007441914</v>
      </c>
      <c r="P68" s="180">
        <f t="shared" ref="P68:P98" ca="1" si="27">INDIRECT("TPDDL_ISGS_exbus!" &amp; $V$3 &amp; X68)</f>
        <v>9.0599950005568779</v>
      </c>
      <c r="Q68" s="180">
        <f t="shared" ref="Q68:Q98" ca="1" si="28">INDIRECT("NDMC_ISGS_exbus!" &amp; $V$3 &amp; X68)</f>
        <v>2.7999984549182404</v>
      </c>
      <c r="R68" s="181">
        <f t="shared" ref="R68:R98" ca="1" si="29">SUM(N68:Q68)</f>
        <v>592.58967300000018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612.55909999999994</v>
      </c>
      <c r="H69" s="182">
        <f t="shared" ca="1" si="17"/>
        <v>592.58967299999995</v>
      </c>
      <c r="I69" s="183">
        <f t="shared" ca="1" si="20"/>
        <v>495.57</v>
      </c>
      <c r="J69" s="180">
        <f t="shared" ca="1" si="21"/>
        <v>85.16</v>
      </c>
      <c r="K69" s="180">
        <f t="shared" ca="1" si="22"/>
        <v>9.06</v>
      </c>
      <c r="L69" s="180">
        <f t="shared" ca="1" si="23"/>
        <v>2.8</v>
      </c>
      <c r="M69" s="181">
        <f t="shared" ca="1" si="24"/>
        <v>592.58999999999992</v>
      </c>
      <c r="N69" s="179">
        <f t="shared" ca="1" si="25"/>
        <v>495.569726537083</v>
      </c>
      <c r="O69" s="180">
        <f t="shared" ca="1" si="26"/>
        <v>85.159953007441914</v>
      </c>
      <c r="P69" s="180">
        <f t="shared" ca="1" si="27"/>
        <v>9.0599950005568779</v>
      </c>
      <c r="Q69" s="180">
        <f t="shared" ca="1" si="28"/>
        <v>2.7999984549182404</v>
      </c>
      <c r="R69" s="181">
        <f t="shared" ca="1" si="29"/>
        <v>592.58967300000018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612.55909999999994</v>
      </c>
      <c r="H70" s="182">
        <f t="shared" ca="1" si="17"/>
        <v>592.58967299999995</v>
      </c>
      <c r="I70" s="183">
        <f t="shared" ca="1" si="20"/>
        <v>495.57</v>
      </c>
      <c r="J70" s="180">
        <f t="shared" ca="1" si="21"/>
        <v>85.16</v>
      </c>
      <c r="K70" s="180">
        <f t="shared" ca="1" si="22"/>
        <v>9.06</v>
      </c>
      <c r="L70" s="180">
        <f t="shared" ca="1" si="23"/>
        <v>2.8</v>
      </c>
      <c r="M70" s="181">
        <f t="shared" ca="1" si="24"/>
        <v>592.58999999999992</v>
      </c>
      <c r="N70" s="179">
        <f t="shared" ca="1" si="25"/>
        <v>495.569726537083</v>
      </c>
      <c r="O70" s="180">
        <f t="shared" ca="1" si="26"/>
        <v>85.159953007441914</v>
      </c>
      <c r="P70" s="180">
        <f t="shared" ca="1" si="27"/>
        <v>9.0599950005568779</v>
      </c>
      <c r="Q70" s="180">
        <f t="shared" ca="1" si="28"/>
        <v>2.7999984549182404</v>
      </c>
      <c r="R70" s="181">
        <f t="shared" ca="1" si="29"/>
        <v>592.58967300000018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612.55909999999994</v>
      </c>
      <c r="H71" s="182">
        <f t="shared" ca="1" si="17"/>
        <v>592.58967299999995</v>
      </c>
      <c r="I71" s="183">
        <f t="shared" ca="1" si="20"/>
        <v>495.57</v>
      </c>
      <c r="J71" s="180">
        <f t="shared" ca="1" si="21"/>
        <v>85.16</v>
      </c>
      <c r="K71" s="180">
        <f t="shared" ca="1" si="22"/>
        <v>9.06</v>
      </c>
      <c r="L71" s="180">
        <f t="shared" ca="1" si="23"/>
        <v>2.8</v>
      </c>
      <c r="M71" s="181">
        <f t="shared" ca="1" si="24"/>
        <v>592.58999999999992</v>
      </c>
      <c r="N71" s="179">
        <f t="shared" ca="1" si="25"/>
        <v>495.569726537083</v>
      </c>
      <c r="O71" s="180">
        <f t="shared" ca="1" si="26"/>
        <v>85.159953007441914</v>
      </c>
      <c r="P71" s="180">
        <f t="shared" ca="1" si="27"/>
        <v>9.0599950005568779</v>
      </c>
      <c r="Q71" s="180">
        <f t="shared" ca="1" si="28"/>
        <v>2.7999984549182404</v>
      </c>
      <c r="R71" s="181">
        <f t="shared" ca="1" si="29"/>
        <v>592.58967300000018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612.55909999999994</v>
      </c>
      <c r="H72" s="182">
        <f t="shared" ca="1" si="17"/>
        <v>592.58967299999995</v>
      </c>
      <c r="I72" s="183">
        <f t="shared" ca="1" si="20"/>
        <v>495.57</v>
      </c>
      <c r="J72" s="180">
        <f t="shared" ca="1" si="21"/>
        <v>85.16</v>
      </c>
      <c r="K72" s="180">
        <f t="shared" ca="1" si="22"/>
        <v>9.06</v>
      </c>
      <c r="L72" s="180">
        <f t="shared" ca="1" si="23"/>
        <v>2.8</v>
      </c>
      <c r="M72" s="181">
        <f t="shared" ca="1" si="24"/>
        <v>592.58999999999992</v>
      </c>
      <c r="N72" s="179">
        <f t="shared" ca="1" si="25"/>
        <v>495.569726537083</v>
      </c>
      <c r="O72" s="180">
        <f t="shared" ca="1" si="26"/>
        <v>85.159953007441914</v>
      </c>
      <c r="P72" s="180">
        <f t="shared" ca="1" si="27"/>
        <v>9.0599950005568779</v>
      </c>
      <c r="Q72" s="180">
        <f t="shared" ca="1" si="28"/>
        <v>2.7999984549182404</v>
      </c>
      <c r="R72" s="181">
        <f t="shared" ca="1" si="29"/>
        <v>592.58967300000018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612.55909999999994</v>
      </c>
      <c r="H73" s="182">
        <f t="shared" ca="1" si="17"/>
        <v>592.58967299999995</v>
      </c>
      <c r="I73" s="183">
        <f t="shared" ca="1" si="20"/>
        <v>495.57</v>
      </c>
      <c r="J73" s="180">
        <f t="shared" ca="1" si="21"/>
        <v>85.16</v>
      </c>
      <c r="K73" s="180">
        <f t="shared" ca="1" si="22"/>
        <v>9.06</v>
      </c>
      <c r="L73" s="180">
        <f t="shared" ca="1" si="23"/>
        <v>2.8</v>
      </c>
      <c r="M73" s="181">
        <f t="shared" ca="1" si="24"/>
        <v>592.58999999999992</v>
      </c>
      <c r="N73" s="179">
        <f t="shared" ca="1" si="25"/>
        <v>495.569726537083</v>
      </c>
      <c r="O73" s="180">
        <f t="shared" ca="1" si="26"/>
        <v>85.159953007441914</v>
      </c>
      <c r="P73" s="180">
        <f t="shared" ca="1" si="27"/>
        <v>9.0599950005568779</v>
      </c>
      <c r="Q73" s="180">
        <f t="shared" ca="1" si="28"/>
        <v>2.7999984549182404</v>
      </c>
      <c r="R73" s="181">
        <f t="shared" ca="1" si="29"/>
        <v>592.58967300000018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612.55909999999994</v>
      </c>
      <c r="H74" s="182">
        <f t="shared" ca="1" si="17"/>
        <v>592.58967299999995</v>
      </c>
      <c r="I74" s="183">
        <f t="shared" ca="1" si="20"/>
        <v>495.57</v>
      </c>
      <c r="J74" s="180">
        <f t="shared" ca="1" si="21"/>
        <v>85.16</v>
      </c>
      <c r="K74" s="180">
        <f t="shared" ca="1" si="22"/>
        <v>9.06</v>
      </c>
      <c r="L74" s="180">
        <f t="shared" ca="1" si="23"/>
        <v>2.8</v>
      </c>
      <c r="M74" s="181">
        <f t="shared" ca="1" si="24"/>
        <v>592.58999999999992</v>
      </c>
      <c r="N74" s="179">
        <f t="shared" ca="1" si="25"/>
        <v>495.569726537083</v>
      </c>
      <c r="O74" s="180">
        <f t="shared" ca="1" si="26"/>
        <v>85.159953007441914</v>
      </c>
      <c r="P74" s="180">
        <f t="shared" ca="1" si="27"/>
        <v>9.0599950005568779</v>
      </c>
      <c r="Q74" s="180">
        <f t="shared" ca="1" si="28"/>
        <v>2.7999984549182404</v>
      </c>
      <c r="R74" s="181">
        <f t="shared" ca="1" si="29"/>
        <v>592.58967300000018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685.05909999999994</v>
      </c>
      <c r="H75" s="182">
        <f t="shared" ca="1" si="17"/>
        <v>662.72617300000002</v>
      </c>
      <c r="I75" s="183">
        <f t="shared" ca="1" si="20"/>
        <v>492.94</v>
      </c>
      <c r="J75" s="180">
        <f t="shared" ca="1" si="21"/>
        <v>157.99</v>
      </c>
      <c r="K75" s="180">
        <f t="shared" ca="1" si="22"/>
        <v>9.02</v>
      </c>
      <c r="L75" s="180">
        <f t="shared" ca="1" si="23"/>
        <v>2.78</v>
      </c>
      <c r="M75" s="181">
        <f t="shared" ca="1" si="24"/>
        <v>662.73</v>
      </c>
      <c r="N75" s="179">
        <f t="shared" ca="1" si="25"/>
        <v>492.93715346916542</v>
      </c>
      <c r="O75" s="180">
        <f t="shared" ca="1" si="26"/>
        <v>157.98908767110288</v>
      </c>
      <c r="P75" s="180">
        <f t="shared" ca="1" si="27"/>
        <v>9.0199479131169547</v>
      </c>
      <c r="Q75" s="180">
        <f t="shared" ca="1" si="28"/>
        <v>2.77998394661476</v>
      </c>
      <c r="R75" s="181">
        <f t="shared" ca="1" si="29"/>
        <v>662.72617300000002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688.71594700000003</v>
      </c>
      <c r="H76" s="182">
        <f t="shared" ca="1" si="17"/>
        <v>666.26380700000004</v>
      </c>
      <c r="I76" s="183">
        <f t="shared" ca="1" si="20"/>
        <v>495.56</v>
      </c>
      <c r="J76" s="180">
        <f t="shared" ca="1" si="21"/>
        <v>158.84</v>
      </c>
      <c r="K76" s="180">
        <f t="shared" ca="1" si="22"/>
        <v>9.06</v>
      </c>
      <c r="L76" s="180">
        <f t="shared" ca="1" si="23"/>
        <v>2.8</v>
      </c>
      <c r="M76" s="181">
        <f t="shared" ca="1" si="24"/>
        <v>666.25999999999988</v>
      </c>
      <c r="N76" s="179">
        <f t="shared" ca="1" si="25"/>
        <v>495.56283162266993</v>
      </c>
      <c r="O76" s="180">
        <f t="shared" ca="1" si="26"/>
        <v>158.84090760946182</v>
      </c>
      <c r="P76" s="180">
        <f t="shared" ca="1" si="27"/>
        <v>9.0600517687089148</v>
      </c>
      <c r="Q76" s="180">
        <f t="shared" ca="1" si="28"/>
        <v>2.8000159991594877</v>
      </c>
      <c r="R76" s="181">
        <f t="shared" ca="1" si="29"/>
        <v>666.26380700000027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688.71594700000003</v>
      </c>
      <c r="H77" s="182">
        <f t="shared" ca="1" si="17"/>
        <v>666.26380700000004</v>
      </c>
      <c r="I77" s="183">
        <f t="shared" ca="1" si="20"/>
        <v>495.56</v>
      </c>
      <c r="J77" s="180">
        <f t="shared" ca="1" si="21"/>
        <v>158.84</v>
      </c>
      <c r="K77" s="180">
        <f t="shared" ca="1" si="22"/>
        <v>9.06</v>
      </c>
      <c r="L77" s="180">
        <f t="shared" ca="1" si="23"/>
        <v>2.8</v>
      </c>
      <c r="M77" s="181">
        <f t="shared" ca="1" si="24"/>
        <v>666.25999999999988</v>
      </c>
      <c r="N77" s="179">
        <f t="shared" ca="1" si="25"/>
        <v>495.56283162266993</v>
      </c>
      <c r="O77" s="180">
        <f t="shared" ca="1" si="26"/>
        <v>158.84090760946182</v>
      </c>
      <c r="P77" s="180">
        <f t="shared" ca="1" si="27"/>
        <v>9.0600517687089148</v>
      </c>
      <c r="Q77" s="180">
        <f t="shared" ca="1" si="28"/>
        <v>2.8000159991594877</v>
      </c>
      <c r="R77" s="181">
        <f t="shared" ca="1" si="29"/>
        <v>666.26380700000027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688.71594700000003</v>
      </c>
      <c r="H78" s="182">
        <f t="shared" ca="1" si="17"/>
        <v>666.26380700000004</v>
      </c>
      <c r="I78" s="183">
        <f t="shared" ca="1" si="20"/>
        <v>495.56</v>
      </c>
      <c r="J78" s="180">
        <f t="shared" ca="1" si="21"/>
        <v>158.84</v>
      </c>
      <c r="K78" s="180">
        <f t="shared" ca="1" si="22"/>
        <v>9.06</v>
      </c>
      <c r="L78" s="180">
        <f t="shared" ca="1" si="23"/>
        <v>2.8</v>
      </c>
      <c r="M78" s="181">
        <f t="shared" ca="1" si="24"/>
        <v>666.25999999999988</v>
      </c>
      <c r="N78" s="179">
        <f t="shared" ca="1" si="25"/>
        <v>495.56283162266993</v>
      </c>
      <c r="O78" s="180">
        <f t="shared" ca="1" si="26"/>
        <v>158.84090760946182</v>
      </c>
      <c r="P78" s="180">
        <f t="shared" ca="1" si="27"/>
        <v>9.0600517687089148</v>
      </c>
      <c r="Q78" s="180">
        <f t="shared" ca="1" si="28"/>
        <v>2.8000159991594877</v>
      </c>
      <c r="R78" s="181">
        <f t="shared" ca="1" si="29"/>
        <v>666.26380700000027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688.71594700000003</v>
      </c>
      <c r="H79" s="182">
        <f t="shared" ca="1" si="17"/>
        <v>666.26380700000004</v>
      </c>
      <c r="I79" s="183">
        <f t="shared" ca="1" si="20"/>
        <v>495.56</v>
      </c>
      <c r="J79" s="180">
        <f t="shared" ca="1" si="21"/>
        <v>158.84</v>
      </c>
      <c r="K79" s="180">
        <f t="shared" ca="1" si="22"/>
        <v>9.06</v>
      </c>
      <c r="L79" s="180">
        <f t="shared" ca="1" si="23"/>
        <v>2.8</v>
      </c>
      <c r="M79" s="181">
        <f t="shared" ca="1" si="24"/>
        <v>666.25999999999988</v>
      </c>
      <c r="N79" s="179">
        <f t="shared" ca="1" si="25"/>
        <v>495.56283162266993</v>
      </c>
      <c r="O79" s="180">
        <f t="shared" ca="1" si="26"/>
        <v>158.84090760946182</v>
      </c>
      <c r="P79" s="180">
        <f t="shared" ca="1" si="27"/>
        <v>9.0600517687089148</v>
      </c>
      <c r="Q79" s="180">
        <f t="shared" ca="1" si="28"/>
        <v>2.8000159991594877</v>
      </c>
      <c r="R79" s="181">
        <f t="shared" ca="1" si="29"/>
        <v>666.26380700000027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688.71594700000003</v>
      </c>
      <c r="H80" s="182">
        <f t="shared" ca="1" si="17"/>
        <v>666.26380700000004</v>
      </c>
      <c r="I80" s="183">
        <f t="shared" ca="1" si="20"/>
        <v>495.56</v>
      </c>
      <c r="J80" s="180">
        <f t="shared" ca="1" si="21"/>
        <v>158.84</v>
      </c>
      <c r="K80" s="180">
        <f t="shared" ca="1" si="22"/>
        <v>9.06</v>
      </c>
      <c r="L80" s="180">
        <f t="shared" ca="1" si="23"/>
        <v>2.8</v>
      </c>
      <c r="M80" s="181">
        <f t="shared" ca="1" si="24"/>
        <v>666.25999999999988</v>
      </c>
      <c r="N80" s="179">
        <f t="shared" ca="1" si="25"/>
        <v>495.56283162266993</v>
      </c>
      <c r="O80" s="180">
        <f t="shared" ca="1" si="26"/>
        <v>158.84090760946182</v>
      </c>
      <c r="P80" s="180">
        <f t="shared" ca="1" si="27"/>
        <v>9.0600517687089148</v>
      </c>
      <c r="Q80" s="180">
        <f t="shared" ca="1" si="28"/>
        <v>2.8000159991594877</v>
      </c>
      <c r="R80" s="181">
        <f t="shared" ca="1" si="29"/>
        <v>666.26380700000027</v>
      </c>
      <c r="W80" s="46"/>
      <c r="X80" s="46">
        <v>80</v>
      </c>
    </row>
    <row r="81" spans="1:24">
      <c r="A81" s="61" t="s">
        <v>123</v>
      </c>
      <c r="B81" s="174">
        <f t="shared" ca="1" si="18"/>
        <v>685.51594699999998</v>
      </c>
      <c r="C81" s="179">
        <f t="shared" ca="1" si="19"/>
        <v>509.89651970107911</v>
      </c>
      <c r="D81" s="180">
        <f t="shared" ca="1" si="19"/>
        <v>163.39498530295711</v>
      </c>
      <c r="E81" s="180">
        <f t="shared" ca="1" si="19"/>
        <v>9.3154860534769544</v>
      </c>
      <c r="F81" s="181">
        <f t="shared" ca="1" si="19"/>
        <v>2.9089559424869349</v>
      </c>
      <c r="G81" s="182">
        <f t="shared" ca="1" si="16"/>
        <v>685.51594699999998</v>
      </c>
      <c r="H81" s="182">
        <f t="shared" ca="1" si="17"/>
        <v>663.16812700000003</v>
      </c>
      <c r="I81" s="183">
        <f t="shared" ca="1" si="20"/>
        <v>493.27</v>
      </c>
      <c r="J81" s="180">
        <f t="shared" ca="1" si="21"/>
        <v>158.1</v>
      </c>
      <c r="K81" s="180">
        <f t="shared" ca="1" si="22"/>
        <v>9.02</v>
      </c>
      <c r="L81" s="180">
        <f t="shared" ca="1" si="23"/>
        <v>2.79</v>
      </c>
      <c r="M81" s="181">
        <f t="shared" ca="1" si="24"/>
        <v>663.18</v>
      </c>
      <c r="N81" s="179">
        <f t="shared" ca="1" si="25"/>
        <v>493.2611689213939</v>
      </c>
      <c r="O81" s="180">
        <f t="shared" ca="1" si="26"/>
        <v>158.09716951461144</v>
      </c>
      <c r="P81" s="180">
        <f t="shared" ca="1" si="27"/>
        <v>9.0198385137368451</v>
      </c>
      <c r="Q81" s="180">
        <f t="shared" ca="1" si="28"/>
        <v>2.7899500502578487</v>
      </c>
      <c r="R81" s="181">
        <f t="shared" ca="1" si="29"/>
        <v>663.16812700000014</v>
      </c>
      <c r="W81" s="46"/>
      <c r="X81" s="46">
        <v>81</v>
      </c>
    </row>
    <row r="82" spans="1:24">
      <c r="A82" s="61" t="s">
        <v>124</v>
      </c>
      <c r="B82" s="174">
        <f t="shared" ca="1" si="18"/>
        <v>685.51594699999998</v>
      </c>
      <c r="C82" s="179">
        <f t="shared" ca="1" si="19"/>
        <v>509.89651970107911</v>
      </c>
      <c r="D82" s="180">
        <f t="shared" ca="1" si="19"/>
        <v>163.39498530295711</v>
      </c>
      <c r="E82" s="180">
        <f t="shared" ca="1" si="19"/>
        <v>9.3154860534769544</v>
      </c>
      <c r="F82" s="181">
        <f t="shared" ca="1" si="19"/>
        <v>2.9089559424869349</v>
      </c>
      <c r="G82" s="182">
        <f t="shared" ca="1" si="16"/>
        <v>685.51594699999998</v>
      </c>
      <c r="H82" s="182">
        <f t="shared" ca="1" si="17"/>
        <v>663.16812700000003</v>
      </c>
      <c r="I82" s="183">
        <f t="shared" ca="1" si="20"/>
        <v>493.27</v>
      </c>
      <c r="J82" s="180">
        <f t="shared" ca="1" si="21"/>
        <v>158.1</v>
      </c>
      <c r="K82" s="180">
        <f t="shared" ca="1" si="22"/>
        <v>9.02</v>
      </c>
      <c r="L82" s="180">
        <f t="shared" ca="1" si="23"/>
        <v>2.79</v>
      </c>
      <c r="M82" s="181">
        <f t="shared" ca="1" si="24"/>
        <v>663.18</v>
      </c>
      <c r="N82" s="179">
        <f t="shared" ca="1" si="25"/>
        <v>493.2611689213939</v>
      </c>
      <c r="O82" s="180">
        <f t="shared" ca="1" si="26"/>
        <v>158.09716951461144</v>
      </c>
      <c r="P82" s="180">
        <f t="shared" ca="1" si="27"/>
        <v>9.0198385137368451</v>
      </c>
      <c r="Q82" s="180">
        <f t="shared" ca="1" si="28"/>
        <v>2.7899500502578487</v>
      </c>
      <c r="R82" s="181">
        <f t="shared" ca="1" si="29"/>
        <v>663.16812700000014</v>
      </c>
      <c r="W82" s="46"/>
      <c r="X82" s="46">
        <v>82</v>
      </c>
    </row>
    <row r="83" spans="1:24">
      <c r="A83" s="61" t="s">
        <v>125</v>
      </c>
      <c r="B83" s="174">
        <f t="shared" ca="1" si="18"/>
        <v>685.51594699999998</v>
      </c>
      <c r="C83" s="179">
        <f t="shared" ca="1" si="19"/>
        <v>509.89651970107911</v>
      </c>
      <c r="D83" s="180">
        <f t="shared" ca="1" si="19"/>
        <v>163.39498530295711</v>
      </c>
      <c r="E83" s="180">
        <f t="shared" ca="1" si="19"/>
        <v>9.3154860534769544</v>
      </c>
      <c r="F83" s="181">
        <f t="shared" ca="1" si="19"/>
        <v>2.9089559424869349</v>
      </c>
      <c r="G83" s="182">
        <f t="shared" ca="1" si="16"/>
        <v>685.51594699999998</v>
      </c>
      <c r="H83" s="182">
        <f t="shared" ca="1" si="17"/>
        <v>663.16812700000003</v>
      </c>
      <c r="I83" s="183">
        <f t="shared" ca="1" si="20"/>
        <v>493.27</v>
      </c>
      <c r="J83" s="180">
        <f t="shared" ca="1" si="21"/>
        <v>158.1</v>
      </c>
      <c r="K83" s="180">
        <f t="shared" ca="1" si="22"/>
        <v>9.02</v>
      </c>
      <c r="L83" s="180">
        <f t="shared" ca="1" si="23"/>
        <v>2.79</v>
      </c>
      <c r="M83" s="181">
        <f t="shared" ca="1" si="24"/>
        <v>663.18</v>
      </c>
      <c r="N83" s="179">
        <f t="shared" ca="1" si="25"/>
        <v>493.2611689213939</v>
      </c>
      <c r="O83" s="180">
        <f t="shared" ca="1" si="26"/>
        <v>158.09716951461144</v>
      </c>
      <c r="P83" s="180">
        <f t="shared" ca="1" si="27"/>
        <v>9.0198385137368451</v>
      </c>
      <c r="Q83" s="180">
        <f t="shared" ca="1" si="28"/>
        <v>2.7899500502578487</v>
      </c>
      <c r="R83" s="181">
        <f t="shared" ca="1" si="29"/>
        <v>663.16812700000014</v>
      </c>
      <c r="W83" s="46"/>
      <c r="X83" s="46">
        <v>83</v>
      </c>
    </row>
    <row r="84" spans="1:24">
      <c r="A84" s="61" t="s">
        <v>126</v>
      </c>
      <c r="B84" s="174">
        <f t="shared" ca="1" si="18"/>
        <v>685.51594699999998</v>
      </c>
      <c r="C84" s="179">
        <f t="shared" ca="1" si="19"/>
        <v>509.89651970107911</v>
      </c>
      <c r="D84" s="180">
        <f t="shared" ca="1" si="19"/>
        <v>163.39498530295711</v>
      </c>
      <c r="E84" s="180">
        <f t="shared" ca="1" si="19"/>
        <v>9.3154860534769544</v>
      </c>
      <c r="F84" s="181">
        <f t="shared" ca="1" si="19"/>
        <v>2.9089559424869349</v>
      </c>
      <c r="G84" s="182">
        <f t="shared" ca="1" si="16"/>
        <v>685.51594699999998</v>
      </c>
      <c r="H84" s="182">
        <f t="shared" ca="1" si="17"/>
        <v>663.16812700000003</v>
      </c>
      <c r="I84" s="183">
        <f t="shared" ca="1" si="20"/>
        <v>493.27</v>
      </c>
      <c r="J84" s="180">
        <f t="shared" ca="1" si="21"/>
        <v>158.1</v>
      </c>
      <c r="K84" s="180">
        <f t="shared" ca="1" si="22"/>
        <v>9.02</v>
      </c>
      <c r="L84" s="180">
        <f t="shared" ca="1" si="23"/>
        <v>2.79</v>
      </c>
      <c r="M84" s="181">
        <f t="shared" ca="1" si="24"/>
        <v>663.18</v>
      </c>
      <c r="N84" s="179">
        <f t="shared" ca="1" si="25"/>
        <v>493.2611689213939</v>
      </c>
      <c r="O84" s="180">
        <f t="shared" ca="1" si="26"/>
        <v>158.09716951461144</v>
      </c>
      <c r="P84" s="180">
        <f t="shared" ca="1" si="27"/>
        <v>9.0198385137368451</v>
      </c>
      <c r="Q84" s="180">
        <f t="shared" ca="1" si="28"/>
        <v>2.7899500502578487</v>
      </c>
      <c r="R84" s="181">
        <f t="shared" ca="1" si="29"/>
        <v>663.16812700000014</v>
      </c>
      <c r="W84" s="46"/>
      <c r="X84" s="46">
        <v>84</v>
      </c>
    </row>
    <row r="85" spans="1:24">
      <c r="A85" s="61" t="s">
        <v>127</v>
      </c>
      <c r="B85" s="174">
        <f t="shared" ca="1" si="18"/>
        <v>685.51594699999998</v>
      </c>
      <c r="C85" s="179">
        <f t="shared" ca="1" si="19"/>
        <v>509.89651970107911</v>
      </c>
      <c r="D85" s="180">
        <f t="shared" ca="1" si="19"/>
        <v>163.39498530295711</v>
      </c>
      <c r="E85" s="180">
        <f t="shared" ca="1" si="19"/>
        <v>9.3154860534769544</v>
      </c>
      <c r="F85" s="181">
        <f t="shared" ca="1" si="19"/>
        <v>2.9089559424869349</v>
      </c>
      <c r="G85" s="182">
        <f t="shared" ca="1" si="16"/>
        <v>685.51594699999998</v>
      </c>
      <c r="H85" s="182">
        <f t="shared" ca="1" si="17"/>
        <v>663.16812700000003</v>
      </c>
      <c r="I85" s="183">
        <f t="shared" ca="1" si="20"/>
        <v>493.27</v>
      </c>
      <c r="J85" s="180">
        <f t="shared" ca="1" si="21"/>
        <v>158.1</v>
      </c>
      <c r="K85" s="180">
        <f t="shared" ca="1" si="22"/>
        <v>9.02</v>
      </c>
      <c r="L85" s="180">
        <f t="shared" ca="1" si="23"/>
        <v>2.79</v>
      </c>
      <c r="M85" s="181">
        <f t="shared" ca="1" si="24"/>
        <v>663.18</v>
      </c>
      <c r="N85" s="179">
        <f t="shared" ca="1" si="25"/>
        <v>493.2611689213939</v>
      </c>
      <c r="O85" s="180">
        <f t="shared" ca="1" si="26"/>
        <v>158.09716951461144</v>
      </c>
      <c r="P85" s="180">
        <f t="shared" ca="1" si="27"/>
        <v>9.0198385137368451</v>
      </c>
      <c r="Q85" s="180">
        <f t="shared" ca="1" si="28"/>
        <v>2.7899500502578487</v>
      </c>
      <c r="R85" s="181">
        <f t="shared" ca="1" si="29"/>
        <v>663.16812700000014</v>
      </c>
      <c r="W85" s="46"/>
      <c r="X85" s="46">
        <v>85</v>
      </c>
    </row>
    <row r="86" spans="1:24">
      <c r="A86" s="61" t="s">
        <v>128</v>
      </c>
      <c r="B86" s="174">
        <f t="shared" ca="1" si="18"/>
        <v>685.51594699999998</v>
      </c>
      <c r="C86" s="179">
        <f t="shared" ca="1" si="19"/>
        <v>509.89651970107911</v>
      </c>
      <c r="D86" s="180">
        <f t="shared" ca="1" si="19"/>
        <v>163.39498530295711</v>
      </c>
      <c r="E86" s="180">
        <f t="shared" ca="1" si="19"/>
        <v>9.3154860534769544</v>
      </c>
      <c r="F86" s="181">
        <f t="shared" ca="1" si="19"/>
        <v>2.9089559424869349</v>
      </c>
      <c r="G86" s="182">
        <f t="shared" ca="1" si="16"/>
        <v>685.51594699999998</v>
      </c>
      <c r="H86" s="182">
        <f t="shared" ca="1" si="17"/>
        <v>663.16812700000003</v>
      </c>
      <c r="I86" s="183">
        <f t="shared" ca="1" si="20"/>
        <v>493.27</v>
      </c>
      <c r="J86" s="180">
        <f t="shared" ca="1" si="21"/>
        <v>158.1</v>
      </c>
      <c r="K86" s="180">
        <f t="shared" ca="1" si="22"/>
        <v>9.02</v>
      </c>
      <c r="L86" s="180">
        <f t="shared" ca="1" si="23"/>
        <v>2.79</v>
      </c>
      <c r="M86" s="181">
        <f t="shared" ca="1" si="24"/>
        <v>663.18</v>
      </c>
      <c r="N86" s="179">
        <f t="shared" ca="1" si="25"/>
        <v>493.2611689213939</v>
      </c>
      <c r="O86" s="180">
        <f t="shared" ca="1" si="26"/>
        <v>158.09716951461144</v>
      </c>
      <c r="P86" s="180">
        <f t="shared" ca="1" si="27"/>
        <v>9.0198385137368451</v>
      </c>
      <c r="Q86" s="180">
        <f t="shared" ca="1" si="28"/>
        <v>2.7899500502578487</v>
      </c>
      <c r="R86" s="181">
        <f t="shared" ca="1" si="29"/>
        <v>663.16812700000014</v>
      </c>
      <c r="W86" s="46"/>
      <c r="X86" s="46">
        <v>86</v>
      </c>
    </row>
    <row r="87" spans="1:24">
      <c r="A87" s="61" t="s">
        <v>129</v>
      </c>
      <c r="B87" s="174">
        <f t="shared" ca="1" si="18"/>
        <v>685.51594699999998</v>
      </c>
      <c r="C87" s="179">
        <f t="shared" ca="1" si="19"/>
        <v>509.89651970107911</v>
      </c>
      <c r="D87" s="180">
        <f t="shared" ca="1" si="19"/>
        <v>163.39498530295711</v>
      </c>
      <c r="E87" s="180">
        <f t="shared" ca="1" si="19"/>
        <v>9.3154860534769544</v>
      </c>
      <c r="F87" s="181">
        <f t="shared" ca="1" si="19"/>
        <v>2.9089559424869349</v>
      </c>
      <c r="G87" s="182">
        <f t="shared" ca="1" si="16"/>
        <v>685.51594699999998</v>
      </c>
      <c r="H87" s="182">
        <f t="shared" ca="1" si="17"/>
        <v>663.16812700000003</v>
      </c>
      <c r="I87" s="183">
        <f t="shared" ca="1" si="20"/>
        <v>493.27</v>
      </c>
      <c r="J87" s="180">
        <f t="shared" ca="1" si="21"/>
        <v>158.1</v>
      </c>
      <c r="K87" s="180">
        <f t="shared" ca="1" si="22"/>
        <v>9.02</v>
      </c>
      <c r="L87" s="180">
        <f t="shared" ca="1" si="23"/>
        <v>2.79</v>
      </c>
      <c r="M87" s="181">
        <f t="shared" ca="1" si="24"/>
        <v>663.18</v>
      </c>
      <c r="N87" s="179">
        <f t="shared" ca="1" si="25"/>
        <v>493.2611689213939</v>
      </c>
      <c r="O87" s="180">
        <f t="shared" ca="1" si="26"/>
        <v>158.09716951461144</v>
      </c>
      <c r="P87" s="180">
        <f t="shared" ca="1" si="27"/>
        <v>9.0198385137368451</v>
      </c>
      <c r="Q87" s="180">
        <f t="shared" ca="1" si="28"/>
        <v>2.7899500502578487</v>
      </c>
      <c r="R87" s="181">
        <f t="shared" ca="1" si="29"/>
        <v>663.16812700000014</v>
      </c>
      <c r="W87" s="46"/>
      <c r="X87" s="46">
        <v>87</v>
      </c>
    </row>
    <row r="88" spans="1:24">
      <c r="A88" s="61" t="s">
        <v>130</v>
      </c>
      <c r="B88" s="174">
        <f t="shared" ca="1" si="18"/>
        <v>685.51594699999998</v>
      </c>
      <c r="C88" s="179">
        <f t="shared" ca="1" si="19"/>
        <v>509.89651970107911</v>
      </c>
      <c r="D88" s="180">
        <f t="shared" ca="1" si="19"/>
        <v>163.39498530295711</v>
      </c>
      <c r="E88" s="180">
        <f t="shared" ca="1" si="19"/>
        <v>9.3154860534769544</v>
      </c>
      <c r="F88" s="181">
        <f t="shared" ca="1" si="19"/>
        <v>2.9089559424869349</v>
      </c>
      <c r="G88" s="182">
        <f t="shared" ca="1" si="16"/>
        <v>685.51594699999998</v>
      </c>
      <c r="H88" s="182">
        <f t="shared" ca="1" si="17"/>
        <v>663.16812700000003</v>
      </c>
      <c r="I88" s="183">
        <f t="shared" ca="1" si="20"/>
        <v>493.27</v>
      </c>
      <c r="J88" s="180">
        <f t="shared" ca="1" si="21"/>
        <v>158.1</v>
      </c>
      <c r="K88" s="180">
        <f t="shared" ca="1" si="22"/>
        <v>9.02</v>
      </c>
      <c r="L88" s="180">
        <f t="shared" ca="1" si="23"/>
        <v>2.79</v>
      </c>
      <c r="M88" s="181">
        <f t="shared" ca="1" si="24"/>
        <v>663.18</v>
      </c>
      <c r="N88" s="179">
        <f t="shared" ca="1" si="25"/>
        <v>493.2611689213939</v>
      </c>
      <c r="O88" s="180">
        <f t="shared" ca="1" si="26"/>
        <v>158.09716951461144</v>
      </c>
      <c r="P88" s="180">
        <f t="shared" ca="1" si="27"/>
        <v>9.0198385137368451</v>
      </c>
      <c r="Q88" s="180">
        <f t="shared" ca="1" si="28"/>
        <v>2.7899500502578487</v>
      </c>
      <c r="R88" s="181">
        <f t="shared" ca="1" si="29"/>
        <v>663.16812700000014</v>
      </c>
      <c r="W88" s="46"/>
      <c r="X88" s="46">
        <v>88</v>
      </c>
    </row>
    <row r="89" spans="1:24">
      <c r="A89" s="61" t="s">
        <v>131</v>
      </c>
      <c r="B89" s="174">
        <f t="shared" ca="1" si="18"/>
        <v>685.51594699999998</v>
      </c>
      <c r="C89" s="179">
        <f t="shared" ca="1" si="19"/>
        <v>509.89651970107911</v>
      </c>
      <c r="D89" s="180">
        <f t="shared" ca="1" si="19"/>
        <v>163.39498530295711</v>
      </c>
      <c r="E89" s="180">
        <f t="shared" ca="1" si="19"/>
        <v>9.3154860534769544</v>
      </c>
      <c r="F89" s="181">
        <f t="shared" ca="1" si="19"/>
        <v>2.9089559424869349</v>
      </c>
      <c r="G89" s="182">
        <f t="shared" ca="1" si="16"/>
        <v>685.51594699999998</v>
      </c>
      <c r="H89" s="182">
        <f t="shared" ca="1" si="17"/>
        <v>663.16812700000003</v>
      </c>
      <c r="I89" s="183">
        <f t="shared" ca="1" si="20"/>
        <v>493.27</v>
      </c>
      <c r="J89" s="180">
        <f t="shared" ca="1" si="21"/>
        <v>158.1</v>
      </c>
      <c r="K89" s="180">
        <f t="shared" ca="1" si="22"/>
        <v>9.02</v>
      </c>
      <c r="L89" s="180">
        <f t="shared" ca="1" si="23"/>
        <v>2.79</v>
      </c>
      <c r="M89" s="181">
        <f t="shared" ca="1" si="24"/>
        <v>663.18</v>
      </c>
      <c r="N89" s="179">
        <f t="shared" ca="1" si="25"/>
        <v>493.2611689213939</v>
      </c>
      <c r="O89" s="180">
        <f t="shared" ca="1" si="26"/>
        <v>158.09716951461144</v>
      </c>
      <c r="P89" s="180">
        <f t="shared" ca="1" si="27"/>
        <v>9.0198385137368451</v>
      </c>
      <c r="Q89" s="180">
        <f t="shared" ca="1" si="28"/>
        <v>2.7899500502578487</v>
      </c>
      <c r="R89" s="181">
        <f t="shared" ca="1" si="29"/>
        <v>663.16812700000014</v>
      </c>
      <c r="W89" s="46"/>
      <c r="X89" s="46">
        <v>89</v>
      </c>
    </row>
    <row r="90" spans="1:24">
      <c r="A90" s="61" t="s">
        <v>132</v>
      </c>
      <c r="B90" s="174">
        <f t="shared" ca="1" si="18"/>
        <v>685.51594699999998</v>
      </c>
      <c r="C90" s="179">
        <f t="shared" ca="1" si="19"/>
        <v>509.89651970107911</v>
      </c>
      <c r="D90" s="180">
        <f t="shared" ca="1" si="19"/>
        <v>163.39498530295711</v>
      </c>
      <c r="E90" s="180">
        <f t="shared" ca="1" si="19"/>
        <v>9.3154860534769544</v>
      </c>
      <c r="F90" s="181">
        <f t="shared" ca="1" si="19"/>
        <v>2.9089559424869349</v>
      </c>
      <c r="G90" s="182">
        <f t="shared" ca="1" si="16"/>
        <v>685.51594699999998</v>
      </c>
      <c r="H90" s="182">
        <f t="shared" ca="1" si="17"/>
        <v>663.16812700000003</v>
      </c>
      <c r="I90" s="183">
        <f t="shared" ca="1" si="20"/>
        <v>493.27</v>
      </c>
      <c r="J90" s="180">
        <f t="shared" ca="1" si="21"/>
        <v>158.1</v>
      </c>
      <c r="K90" s="180">
        <f t="shared" ca="1" si="22"/>
        <v>9.02</v>
      </c>
      <c r="L90" s="180">
        <f t="shared" ca="1" si="23"/>
        <v>2.79</v>
      </c>
      <c r="M90" s="181">
        <f t="shared" ca="1" si="24"/>
        <v>663.18</v>
      </c>
      <c r="N90" s="179">
        <f t="shared" ca="1" si="25"/>
        <v>493.2611689213939</v>
      </c>
      <c r="O90" s="180">
        <f t="shared" ca="1" si="26"/>
        <v>158.09716951461144</v>
      </c>
      <c r="P90" s="180">
        <f t="shared" ca="1" si="27"/>
        <v>9.0198385137368451</v>
      </c>
      <c r="Q90" s="180">
        <f t="shared" ca="1" si="28"/>
        <v>2.7899500502578487</v>
      </c>
      <c r="R90" s="181">
        <f t="shared" ca="1" si="29"/>
        <v>663.16812700000014</v>
      </c>
      <c r="W90" s="46"/>
      <c r="X90" s="46">
        <v>90</v>
      </c>
    </row>
    <row r="91" spans="1:24">
      <c r="A91" s="61" t="s">
        <v>133</v>
      </c>
      <c r="B91" s="174">
        <f t="shared" ca="1" si="18"/>
        <v>685.51594699999998</v>
      </c>
      <c r="C91" s="179">
        <f t="shared" ca="1" si="19"/>
        <v>509.89651970107911</v>
      </c>
      <c r="D91" s="180">
        <f t="shared" ca="1" si="19"/>
        <v>163.39498530295711</v>
      </c>
      <c r="E91" s="180">
        <f t="shared" ca="1" si="19"/>
        <v>9.3154860534769544</v>
      </c>
      <c r="F91" s="181">
        <f t="shared" ca="1" si="19"/>
        <v>2.9089559424869349</v>
      </c>
      <c r="G91" s="182">
        <f t="shared" ca="1" si="16"/>
        <v>685.51594699999998</v>
      </c>
      <c r="H91" s="182">
        <f t="shared" ca="1" si="17"/>
        <v>663.16812700000003</v>
      </c>
      <c r="I91" s="183">
        <f t="shared" ca="1" si="20"/>
        <v>493.27</v>
      </c>
      <c r="J91" s="180">
        <f t="shared" ca="1" si="21"/>
        <v>158.1</v>
      </c>
      <c r="K91" s="180">
        <f t="shared" ca="1" si="22"/>
        <v>9.02</v>
      </c>
      <c r="L91" s="180">
        <f t="shared" ca="1" si="23"/>
        <v>2.79</v>
      </c>
      <c r="M91" s="181">
        <f t="shared" ca="1" si="24"/>
        <v>663.18</v>
      </c>
      <c r="N91" s="179">
        <f t="shared" ca="1" si="25"/>
        <v>493.2611689213939</v>
      </c>
      <c r="O91" s="180">
        <f t="shared" ca="1" si="26"/>
        <v>158.09716951461144</v>
      </c>
      <c r="P91" s="180">
        <f t="shared" ca="1" si="27"/>
        <v>9.0198385137368451</v>
      </c>
      <c r="Q91" s="180">
        <f t="shared" ca="1" si="28"/>
        <v>2.7899500502578487</v>
      </c>
      <c r="R91" s="181">
        <f t="shared" ca="1" si="29"/>
        <v>663.16812700000014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685.51594699999998</v>
      </c>
      <c r="H92" s="182">
        <f t="shared" ca="1" si="17"/>
        <v>663.16812700000003</v>
      </c>
      <c r="I92" s="183">
        <f t="shared" ca="1" si="20"/>
        <v>493.27</v>
      </c>
      <c r="J92" s="180">
        <f t="shared" ca="1" si="21"/>
        <v>158.1</v>
      </c>
      <c r="K92" s="180">
        <f t="shared" ca="1" si="22"/>
        <v>9.02</v>
      </c>
      <c r="L92" s="180">
        <f t="shared" ca="1" si="23"/>
        <v>2.79</v>
      </c>
      <c r="M92" s="181">
        <f t="shared" ca="1" si="24"/>
        <v>663.18</v>
      </c>
      <c r="N92" s="179">
        <f t="shared" ca="1" si="25"/>
        <v>493.2611689213939</v>
      </c>
      <c r="O92" s="180">
        <f t="shared" ca="1" si="26"/>
        <v>158.09716951461144</v>
      </c>
      <c r="P92" s="180">
        <f t="shared" ca="1" si="27"/>
        <v>9.0198385137368451</v>
      </c>
      <c r="Q92" s="180">
        <f t="shared" ca="1" si="28"/>
        <v>2.7899500502578487</v>
      </c>
      <c r="R92" s="181">
        <f t="shared" ca="1" si="29"/>
        <v>663.16812700000014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685.51594699999998</v>
      </c>
      <c r="H93" s="182">
        <f t="shared" ca="1" si="17"/>
        <v>663.16812700000003</v>
      </c>
      <c r="I93" s="183">
        <f t="shared" ca="1" si="20"/>
        <v>493.27</v>
      </c>
      <c r="J93" s="180">
        <f t="shared" ca="1" si="21"/>
        <v>158.1</v>
      </c>
      <c r="K93" s="180">
        <f t="shared" ca="1" si="22"/>
        <v>9.02</v>
      </c>
      <c r="L93" s="180">
        <f t="shared" ca="1" si="23"/>
        <v>2.79</v>
      </c>
      <c r="M93" s="181">
        <f t="shared" ca="1" si="24"/>
        <v>663.18</v>
      </c>
      <c r="N93" s="179">
        <f t="shared" ca="1" si="25"/>
        <v>493.2611689213939</v>
      </c>
      <c r="O93" s="180">
        <f t="shared" ca="1" si="26"/>
        <v>158.09716951461144</v>
      </c>
      <c r="P93" s="180">
        <f t="shared" ca="1" si="27"/>
        <v>9.0198385137368451</v>
      </c>
      <c r="Q93" s="180">
        <f t="shared" ca="1" si="28"/>
        <v>2.7899500502578487</v>
      </c>
      <c r="R93" s="181">
        <f t="shared" ca="1" si="29"/>
        <v>663.16812700000014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685.51594699999998</v>
      </c>
      <c r="H94" s="182">
        <f t="shared" ca="1" si="17"/>
        <v>663.16812700000003</v>
      </c>
      <c r="I94" s="183">
        <f t="shared" ca="1" si="20"/>
        <v>493.27</v>
      </c>
      <c r="J94" s="180">
        <f t="shared" ca="1" si="21"/>
        <v>158.1</v>
      </c>
      <c r="K94" s="180">
        <f t="shared" ca="1" si="22"/>
        <v>9.02</v>
      </c>
      <c r="L94" s="180">
        <f t="shared" ca="1" si="23"/>
        <v>2.79</v>
      </c>
      <c r="M94" s="181">
        <f t="shared" ca="1" si="24"/>
        <v>663.18</v>
      </c>
      <c r="N94" s="179">
        <f t="shared" ca="1" si="25"/>
        <v>493.2611689213939</v>
      </c>
      <c r="O94" s="180">
        <f t="shared" ca="1" si="26"/>
        <v>158.09716951461144</v>
      </c>
      <c r="P94" s="180">
        <f t="shared" ca="1" si="27"/>
        <v>9.0198385137368451</v>
      </c>
      <c r="Q94" s="180">
        <f t="shared" ca="1" si="28"/>
        <v>2.7899500502578487</v>
      </c>
      <c r="R94" s="181">
        <f t="shared" ca="1" si="29"/>
        <v>663.16812700000014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685.51594699999998</v>
      </c>
      <c r="H95" s="182">
        <f t="shared" ca="1" si="17"/>
        <v>663.16812700000003</v>
      </c>
      <c r="I95" s="183">
        <f t="shared" ca="1" si="20"/>
        <v>493.27</v>
      </c>
      <c r="J95" s="180">
        <f t="shared" ca="1" si="21"/>
        <v>158.1</v>
      </c>
      <c r="K95" s="180">
        <f t="shared" ca="1" si="22"/>
        <v>9.02</v>
      </c>
      <c r="L95" s="180">
        <f t="shared" ca="1" si="23"/>
        <v>2.79</v>
      </c>
      <c r="M95" s="181">
        <f t="shared" ca="1" si="24"/>
        <v>663.18</v>
      </c>
      <c r="N95" s="179">
        <f t="shared" ca="1" si="25"/>
        <v>493.2611689213939</v>
      </c>
      <c r="O95" s="180">
        <f t="shared" ca="1" si="26"/>
        <v>158.09716951461144</v>
      </c>
      <c r="P95" s="180">
        <f t="shared" ca="1" si="27"/>
        <v>9.0198385137368451</v>
      </c>
      <c r="Q95" s="180">
        <f t="shared" ca="1" si="28"/>
        <v>2.7899500502578487</v>
      </c>
      <c r="R95" s="181">
        <f t="shared" ca="1" si="29"/>
        <v>663.16812700000014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685.51594699999998</v>
      </c>
      <c r="H96" s="182">
        <f t="shared" ca="1" si="17"/>
        <v>663.16812700000003</v>
      </c>
      <c r="I96" s="183">
        <f t="shared" ca="1" si="20"/>
        <v>493.27</v>
      </c>
      <c r="J96" s="180">
        <f t="shared" ca="1" si="21"/>
        <v>158.1</v>
      </c>
      <c r="K96" s="180">
        <f t="shared" ca="1" si="22"/>
        <v>9.02</v>
      </c>
      <c r="L96" s="180">
        <f t="shared" ca="1" si="23"/>
        <v>2.79</v>
      </c>
      <c r="M96" s="181">
        <f t="shared" ca="1" si="24"/>
        <v>663.18</v>
      </c>
      <c r="N96" s="179">
        <f t="shared" ca="1" si="25"/>
        <v>493.2611689213939</v>
      </c>
      <c r="O96" s="180">
        <f t="shared" ca="1" si="26"/>
        <v>158.09716951461144</v>
      </c>
      <c r="P96" s="180">
        <f t="shared" ca="1" si="27"/>
        <v>9.0198385137368451</v>
      </c>
      <c r="Q96" s="180">
        <f t="shared" ca="1" si="28"/>
        <v>2.7899500502578487</v>
      </c>
      <c r="R96" s="181">
        <f t="shared" ca="1" si="29"/>
        <v>663.16812700000014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685.51594699999998</v>
      </c>
      <c r="H97" s="182">
        <f t="shared" ca="1" si="17"/>
        <v>663.16812700000003</v>
      </c>
      <c r="I97" s="183">
        <f t="shared" ca="1" si="20"/>
        <v>493.27</v>
      </c>
      <c r="J97" s="180">
        <f t="shared" ca="1" si="21"/>
        <v>158.1</v>
      </c>
      <c r="K97" s="180">
        <f t="shared" ca="1" si="22"/>
        <v>9.02</v>
      </c>
      <c r="L97" s="180">
        <f t="shared" ca="1" si="23"/>
        <v>2.79</v>
      </c>
      <c r="M97" s="181">
        <f t="shared" ca="1" si="24"/>
        <v>663.18</v>
      </c>
      <c r="N97" s="179">
        <f t="shared" ca="1" si="25"/>
        <v>493.2611689213939</v>
      </c>
      <c r="O97" s="180">
        <f t="shared" ca="1" si="26"/>
        <v>158.09716951461144</v>
      </c>
      <c r="P97" s="180">
        <f t="shared" ca="1" si="27"/>
        <v>9.0198385137368451</v>
      </c>
      <c r="Q97" s="180">
        <f t="shared" ca="1" si="28"/>
        <v>2.7899500502578487</v>
      </c>
      <c r="R97" s="181">
        <f t="shared" ca="1" si="29"/>
        <v>663.16812700000014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685.51594699999998</v>
      </c>
      <c r="H98" s="187">
        <f t="shared" ca="1" si="17"/>
        <v>663.16812700000003</v>
      </c>
      <c r="I98" s="188">
        <f t="shared" ca="1" si="20"/>
        <v>493.27</v>
      </c>
      <c r="J98" s="185">
        <f t="shared" ca="1" si="21"/>
        <v>158.1</v>
      </c>
      <c r="K98" s="185">
        <f t="shared" ca="1" si="22"/>
        <v>9.02</v>
      </c>
      <c r="L98" s="185">
        <f t="shared" ca="1" si="23"/>
        <v>2.79</v>
      </c>
      <c r="M98" s="186">
        <f t="shared" ca="1" si="24"/>
        <v>663.18</v>
      </c>
      <c r="N98" s="184">
        <f t="shared" ca="1" si="25"/>
        <v>493.2611689213939</v>
      </c>
      <c r="O98" s="185">
        <f t="shared" ca="1" si="26"/>
        <v>158.09716951461144</v>
      </c>
      <c r="P98" s="185">
        <f t="shared" ca="1" si="27"/>
        <v>9.0198385137368451</v>
      </c>
      <c r="Q98" s="185">
        <f t="shared" ca="1" si="28"/>
        <v>2.7899500502578487</v>
      </c>
      <c r="R98" s="186">
        <f t="shared" ca="1" si="29"/>
        <v>663.16812700000014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16.509182727999981</v>
      </c>
      <c r="C99" s="56">
        <f t="shared" ref="C99:R99" ca="1" si="30">SUM(C3:C98)/4000</f>
        <v>12.279765121374133</v>
      </c>
      <c r="D99" s="54">
        <f t="shared" ca="1" si="30"/>
        <v>3.9350181144734093</v>
      </c>
      <c r="E99" s="54">
        <f t="shared" ca="1" si="30"/>
        <v>0.22434352129956595</v>
      </c>
      <c r="F99" s="55">
        <f t="shared" ca="1" si="30"/>
        <v>7.0055970852882704E-2</v>
      </c>
      <c r="G99" s="59">
        <f t="shared" ca="1" si="30"/>
        <v>12.830006324749998</v>
      </c>
      <c r="H99" s="59">
        <f t="shared" ca="1" si="30"/>
        <v>12.411748114749987</v>
      </c>
      <c r="I99" s="171">
        <f t="shared" ca="1" si="30"/>
        <v>9.5839700000000008</v>
      </c>
      <c r="J99" s="54">
        <f t="shared" ca="1" si="30"/>
        <v>2.5668275000000014</v>
      </c>
      <c r="K99" s="54">
        <f t="shared" ca="1" si="30"/>
        <v>0.19382499999999983</v>
      </c>
      <c r="L99" s="54">
        <f t="shared" ca="1" si="30"/>
        <v>6.7157500000000064E-2</v>
      </c>
      <c r="M99" s="55">
        <f t="shared" ca="1" si="30"/>
        <v>12.411780000000007</v>
      </c>
      <c r="N99" s="56">
        <f t="shared" ca="1" si="30"/>
        <v>9.5839468899922355</v>
      </c>
      <c r="O99" s="54">
        <f t="shared" ca="1" si="30"/>
        <v>2.5668191859661755</v>
      </c>
      <c r="P99" s="54">
        <f t="shared" ca="1" si="30"/>
        <v>0.19382461505397836</v>
      </c>
      <c r="Q99" s="54">
        <f t="shared" ca="1" si="30"/>
        <v>6.7157423737620264E-2</v>
      </c>
      <c r="R99" s="55">
        <f t="shared" ca="1" si="30"/>
        <v>12.411748114749987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-1.7309090909091718E-3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-1.3014657534246576E-3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1.6431846153845964E-3</v>
      </c>
      <c r="K3" s="24">
        <f>BRPL_EOD!K3-BRPL_ISGS_exbus!K3</f>
        <v>8.8310786060787905E-3</v>
      </c>
      <c r="L3" s="24">
        <f>BRPL_EOD!L3-BRPL_ISGS_exbus!L3</f>
        <v>-3.6117302527539918E-4</v>
      </c>
      <c r="M3" s="24">
        <f>BRPL_EOD!M3-BRPL_ISGS_exbus!M3</f>
        <v>2.0345454545456221E-3</v>
      </c>
      <c r="N3" s="24">
        <f>BRPL_EOD!N3-BRPL_ISGS_exbus!N3</f>
        <v>1.0933356025333296E-4</v>
      </c>
      <c r="O3" s="24">
        <f>BRPL_EOD!O3-BRPL_ISGS_exbus!O3</f>
        <v>1.5190297817042619E-3</v>
      </c>
      <c r="P3" s="24">
        <f>BRPL_EOD!P3-BRPL_ISGS_exbus!P3</f>
        <v>5.5159555114414616E-4</v>
      </c>
      <c r="Q3" s="24">
        <f>BRPL_EOD!Q3-BRPL_ISGS_exbus!Q3</f>
        <v>2.068343096235381E-3</v>
      </c>
      <c r="R3" s="24">
        <f>BRPL_EOD!R3-BRPL_ISGS_exbus!R3</f>
        <v>1.0195033112587737E-3</v>
      </c>
      <c r="S3" s="24">
        <f>BRPL_EOD!S3-BRPL_ISGS_exbus!S3</f>
        <v>1.0974655963309488E-3</v>
      </c>
      <c r="T3" s="24">
        <f>BRPL_EOD!T3-BRPL_ISGS_exbus!T3</f>
        <v>-6.8329166666669661E-4</v>
      </c>
      <c r="U3" s="24">
        <f>BRPL_EOD!U3-BRPL_ISGS_exbus!U3</f>
        <v>1.5435885998726917E-3</v>
      </c>
      <c r="V3" s="24">
        <f>BRPL_EOD!V3-BRPL_ISGS_exbus!V3</f>
        <v>-8.4357852882810391E-4</v>
      </c>
      <c r="W3" s="24">
        <f>BRPL_EOD!W3-BRPL_ISGS_exbus!W3</f>
        <v>1.0332032954796233E-2</v>
      </c>
      <c r="X3" s="24">
        <f>BRPL_EOD!X3-BRPL_ISGS_exbus!X3</f>
        <v>-2.2599482434131346E-3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8.8310786060787905E-3</v>
      </c>
      <c r="L4" s="24">
        <f>BRPL_EOD!L4-BRPL_ISGS_exbus!L4</f>
        <v>0</v>
      </c>
      <c r="M4" s="24">
        <f>BRPL_EOD!M4-BRPL_ISGS_exbus!M4</f>
        <v>7.7172869565167446E-4</v>
      </c>
      <c r="N4" s="24">
        <f>BRPL_EOD!N4-BRPL_ISGS_exbus!N4</f>
        <v>1.0933356025333296E-4</v>
      </c>
      <c r="O4" s="24">
        <f>BRPL_EOD!O4-BRPL_ISGS_exbus!O4</f>
        <v>1.5190297817042619E-3</v>
      </c>
      <c r="P4" s="24">
        <f>BRPL_EOD!P4-BRPL_ISGS_exbus!P4</f>
        <v>9.6006808718840375E-4</v>
      </c>
      <c r="Q4" s="24">
        <f>BRPL_EOD!Q4-BRPL_ISGS_exbus!Q4</f>
        <v>2.068343096235381E-3</v>
      </c>
      <c r="R4" s="24">
        <f>BRPL_EOD!R4-BRPL_ISGS_exbus!R4</f>
        <v>1.0195033112587737E-3</v>
      </c>
      <c r="S4" s="24">
        <f>BRPL_EOD!S4-BRPL_ISGS_exbus!S4</f>
        <v>1.0974655963309488E-3</v>
      </c>
      <c r="T4" s="24">
        <f>BRPL_EOD!T4-BRPL_ISGS_exbus!T4</f>
        <v>-6.8329166666669661E-4</v>
      </c>
      <c r="U4" s="24">
        <f>BRPL_EOD!U4-BRPL_ISGS_exbus!U4</f>
        <v>6.8604086862222857E-4</v>
      </c>
      <c r="V4" s="24">
        <f>BRPL_EOD!V4-BRPL_ISGS_exbus!V4</f>
        <v>-8.4357852882810391E-4</v>
      </c>
      <c r="W4" s="24">
        <f>BRPL_EOD!W4-BRPL_ISGS_exbus!W4</f>
        <v>1.0332032954796233E-2</v>
      </c>
      <c r="X4" s="24">
        <f>BRPL_EOD!X4-BRPL_ISGS_exbus!X4</f>
        <v>-2.2599482434131346E-3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-2.3536295526582762E-3</v>
      </c>
      <c r="L5" s="24">
        <f>BRPL_EOD!L5-BRPL_ISGS_exbus!L5</f>
        <v>0</v>
      </c>
      <c r="M5" s="24">
        <f>BRPL_EOD!M5-BRPL_ISGS_exbus!M5</f>
        <v>7.7172869565167446E-4</v>
      </c>
      <c r="N5" s="24">
        <f>BRPL_EOD!N5-BRPL_ISGS_exbus!N5</f>
        <v>1.0933356025333296E-4</v>
      </c>
      <c r="O5" s="24">
        <f>BRPL_EOD!O5-BRPL_ISGS_exbus!O5</f>
        <v>1.5190297817042619E-3</v>
      </c>
      <c r="P5" s="24">
        <f>BRPL_EOD!P5-BRPL_ISGS_exbus!P5</f>
        <v>-7.9812189616390583E-4</v>
      </c>
      <c r="Q5" s="24">
        <f>BRPL_EOD!Q5-BRPL_ISGS_exbus!Q5</f>
        <v>-4.354022988497519E-4</v>
      </c>
      <c r="R5" s="24">
        <f>BRPL_EOD!R5-BRPL_ISGS_exbus!R5</f>
        <v>4.1766224538264396E-4</v>
      </c>
      <c r="S5" s="24">
        <f>BRPL_EOD!S5-BRPL_ISGS_exbus!S5</f>
        <v>-9.5044594594639875E-4</v>
      </c>
      <c r="T5" s="24">
        <f>BRPL_EOD!T5-BRPL_ISGS_exbus!T5</f>
        <v>-6.8329166666669661E-4</v>
      </c>
      <c r="U5" s="24">
        <f>BRPL_EOD!U5-BRPL_ISGS_exbus!U5</f>
        <v>6.8604086862222857E-4</v>
      </c>
      <c r="V5" s="24">
        <f>BRPL_EOD!V5-BRPL_ISGS_exbus!V5</f>
        <v>-8.4357852882810391E-4</v>
      </c>
      <c r="W5" s="24">
        <f>BRPL_EOD!W5-BRPL_ISGS_exbus!W5</f>
        <v>1.0332032954796233E-2</v>
      </c>
      <c r="X5" s="24">
        <f>BRPL_EOD!X5-BRPL_ISGS_exbus!X5</f>
        <v>-2.2599482434131346E-3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3.9104981200352995E-3</v>
      </c>
      <c r="L6" s="24">
        <f>BRPL_EOD!L6-BRPL_ISGS_exbus!L6</f>
        <v>0</v>
      </c>
      <c r="M6" s="24">
        <f>BRPL_EOD!M6-BRPL_ISGS_exbus!M6</f>
        <v>7.7172869565167446E-4</v>
      </c>
      <c r="N6" s="24">
        <f>BRPL_EOD!N6-BRPL_ISGS_exbus!N6</f>
        <v>1.0933356025333296E-4</v>
      </c>
      <c r="O6" s="24">
        <f>BRPL_EOD!O6-BRPL_ISGS_exbus!O6</f>
        <v>1.5190297817042619E-3</v>
      </c>
      <c r="P6" s="24">
        <f>BRPL_EOD!P6-BRPL_ISGS_exbus!P6</f>
        <v>4.1775922642983687E-4</v>
      </c>
      <c r="Q6" s="24">
        <f>BRPL_EOD!Q6-BRPL_ISGS_exbus!Q6</f>
        <v>-4.354022988497519E-4</v>
      </c>
      <c r="R6" s="24">
        <f>BRPL_EOD!R6-BRPL_ISGS_exbus!R6</f>
        <v>4.1766224538264396E-4</v>
      </c>
      <c r="S6" s="24">
        <f>BRPL_EOD!S6-BRPL_ISGS_exbus!S6</f>
        <v>-9.5044594594639875E-4</v>
      </c>
      <c r="T6" s="24">
        <f>BRPL_EOD!T6-BRPL_ISGS_exbus!T6</f>
        <v>-6.8329166666669661E-4</v>
      </c>
      <c r="U6" s="24">
        <f>BRPL_EOD!U6-BRPL_ISGS_exbus!U6</f>
        <v>6.8604086862222857E-4</v>
      </c>
      <c r="V6" s="24">
        <f>BRPL_EOD!V6-BRPL_ISGS_exbus!V6</f>
        <v>-8.4357852882810391E-4</v>
      </c>
      <c r="W6" s="24">
        <f>BRPL_EOD!W6-BRPL_ISGS_exbus!W6</f>
        <v>1.0332032954796233E-2</v>
      </c>
      <c r="X6" s="24">
        <f>BRPL_EOD!X6-BRPL_ISGS_exbus!X6</f>
        <v>-2.2599482434131346E-3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3.9104981200352995E-3</v>
      </c>
      <c r="L7" s="24">
        <f>BRPL_EOD!L7-BRPL_ISGS_exbus!L7</f>
        <v>0</v>
      </c>
      <c r="M7" s="24">
        <f>BRPL_EOD!M7-BRPL_ISGS_exbus!M7</f>
        <v>7.7172869565167446E-4</v>
      </c>
      <c r="N7" s="24">
        <f>BRPL_EOD!N7-BRPL_ISGS_exbus!N7</f>
        <v>1.0933356025333296E-4</v>
      </c>
      <c r="O7" s="24">
        <f>BRPL_EOD!O7-BRPL_ISGS_exbus!O7</f>
        <v>1.5190297817042619E-3</v>
      </c>
      <c r="P7" s="24">
        <f>BRPL_EOD!P7-BRPL_ISGS_exbus!P7</f>
        <v>4.1775922642983687E-4</v>
      </c>
      <c r="Q7" s="24">
        <f>BRPL_EOD!Q7-BRPL_ISGS_exbus!Q7</f>
        <v>-4.354022988497519E-4</v>
      </c>
      <c r="R7" s="24">
        <f>BRPL_EOD!R7-BRPL_ISGS_exbus!R7</f>
        <v>4.1766224538264396E-4</v>
      </c>
      <c r="S7" s="24">
        <f>BRPL_EOD!S7-BRPL_ISGS_exbus!S7</f>
        <v>-9.5044594594639875E-4</v>
      </c>
      <c r="T7" s="24">
        <f>BRPL_EOD!T7-BRPL_ISGS_exbus!T7</f>
        <v>-6.8329166666669661E-4</v>
      </c>
      <c r="U7" s="24">
        <f>BRPL_EOD!U7-BRPL_ISGS_exbus!U7</f>
        <v>6.8604086862222857E-4</v>
      </c>
      <c r="V7" s="24">
        <f>BRPL_EOD!V7-BRPL_ISGS_exbus!V7</f>
        <v>-8.4357852882810391E-4</v>
      </c>
      <c r="W7" s="24">
        <f>BRPL_EOD!W7-BRPL_ISGS_exbus!W7</f>
        <v>1.0332032954796233E-2</v>
      </c>
      <c r="X7" s="24">
        <f>BRPL_EOD!X7-BRPL_ISGS_exbus!X7</f>
        <v>-2.2599482434131346E-3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3.9104981200352995E-3</v>
      </c>
      <c r="L8" s="24">
        <f>BRPL_EOD!L8-BRPL_ISGS_exbus!L8</f>
        <v>0</v>
      </c>
      <c r="M8" s="24">
        <f>BRPL_EOD!M8-BRPL_ISGS_exbus!M8</f>
        <v>7.7172869565167446E-4</v>
      </c>
      <c r="N8" s="24">
        <f>BRPL_EOD!N8-BRPL_ISGS_exbus!N8</f>
        <v>1.0933356025333296E-4</v>
      </c>
      <c r="O8" s="24">
        <f>BRPL_EOD!O8-BRPL_ISGS_exbus!O8</f>
        <v>1.5190297817042619E-3</v>
      </c>
      <c r="P8" s="24">
        <f>BRPL_EOD!P8-BRPL_ISGS_exbus!P8</f>
        <v>4.1775922642983687E-4</v>
      </c>
      <c r="Q8" s="24">
        <f>BRPL_EOD!Q8-BRPL_ISGS_exbus!Q8</f>
        <v>-4.354022988497519E-4</v>
      </c>
      <c r="R8" s="24">
        <f>BRPL_EOD!R8-BRPL_ISGS_exbus!R8</f>
        <v>4.1766224538264396E-4</v>
      </c>
      <c r="S8" s="24">
        <f>BRPL_EOD!S8-BRPL_ISGS_exbus!S8</f>
        <v>-9.5044594594639875E-4</v>
      </c>
      <c r="T8" s="24">
        <f>BRPL_EOD!T8-BRPL_ISGS_exbus!T8</f>
        <v>-6.8329166666669661E-4</v>
      </c>
      <c r="U8" s="24">
        <f>BRPL_EOD!U8-BRPL_ISGS_exbus!U8</f>
        <v>6.8604086862222857E-4</v>
      </c>
      <c r="V8" s="24">
        <f>BRPL_EOD!V8-BRPL_ISGS_exbus!V8</f>
        <v>-8.4357852882810391E-4</v>
      </c>
      <c r="W8" s="24">
        <f>BRPL_EOD!W8-BRPL_ISGS_exbus!W8</f>
        <v>1.0332032954796233E-2</v>
      </c>
      <c r="X8" s="24">
        <f>BRPL_EOD!X8-BRPL_ISGS_exbus!X8</f>
        <v>-2.2599482434131346E-3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3.9104981200352995E-3</v>
      </c>
      <c r="L9" s="24">
        <f>BRPL_EOD!L9-BRPL_ISGS_exbus!L9</f>
        <v>0</v>
      </c>
      <c r="M9" s="24">
        <f>BRPL_EOD!M9-BRPL_ISGS_exbus!M9</f>
        <v>7.7172869565167446E-4</v>
      </c>
      <c r="N9" s="24">
        <f>BRPL_EOD!N9-BRPL_ISGS_exbus!N9</f>
        <v>1.0933356025333296E-4</v>
      </c>
      <c r="O9" s="24">
        <f>BRPL_EOD!O9-BRPL_ISGS_exbus!O9</f>
        <v>1.5190297817042619E-3</v>
      </c>
      <c r="P9" s="24">
        <f>BRPL_EOD!P9-BRPL_ISGS_exbus!P9</f>
        <v>4.1775922642983687E-4</v>
      </c>
      <c r="Q9" s="24">
        <f>BRPL_EOD!Q9-BRPL_ISGS_exbus!Q9</f>
        <v>-4.354022988497519E-4</v>
      </c>
      <c r="R9" s="24">
        <f>BRPL_EOD!R9-BRPL_ISGS_exbus!R9</f>
        <v>-5.4150395360963444E-4</v>
      </c>
      <c r="S9" s="24">
        <f>BRPL_EOD!S9-BRPL_ISGS_exbus!S9</f>
        <v>-9.5044594594639875E-4</v>
      </c>
      <c r="T9" s="24">
        <f>BRPL_EOD!T9-BRPL_ISGS_exbus!T9</f>
        <v>-6.8329166666669661E-4</v>
      </c>
      <c r="U9" s="24">
        <f>BRPL_EOD!U9-BRPL_ISGS_exbus!U9</f>
        <v>6.8604086862222857E-4</v>
      </c>
      <c r="V9" s="24">
        <f>BRPL_EOD!V9-BRPL_ISGS_exbus!V9</f>
        <v>-8.4357852882810391E-4</v>
      </c>
      <c r="W9" s="24">
        <f>BRPL_EOD!W9-BRPL_ISGS_exbus!W9</f>
        <v>1.0332032954796233E-2</v>
      </c>
      <c r="X9" s="24">
        <f>BRPL_EOD!X9-BRPL_ISGS_exbus!X9</f>
        <v>-2.2599482434131346E-3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-2.3727371612380921E-3</v>
      </c>
      <c r="L10" s="24">
        <f>BRPL_EOD!L10-BRPL_ISGS_exbus!L10</f>
        <v>0</v>
      </c>
      <c r="M10" s="24">
        <f>BRPL_EOD!M10-BRPL_ISGS_exbus!M10</f>
        <v>7.7172869565167446E-4</v>
      </c>
      <c r="N10" s="24">
        <f>BRPL_EOD!N10-BRPL_ISGS_exbus!N10</f>
        <v>1.0933356025333296E-4</v>
      </c>
      <c r="O10" s="24">
        <f>BRPL_EOD!O10-BRPL_ISGS_exbus!O10</f>
        <v>1.5190297817042619E-3</v>
      </c>
      <c r="P10" s="24">
        <f>BRPL_EOD!P10-BRPL_ISGS_exbus!P10</f>
        <v>4.1775922642983687E-4</v>
      </c>
      <c r="Q10" s="24">
        <f>BRPL_EOD!Q10-BRPL_ISGS_exbus!Q10</f>
        <v>-1.5052887287687611E-3</v>
      </c>
      <c r="R10" s="24">
        <f>BRPL_EOD!R10-BRPL_ISGS_exbus!R10</f>
        <v>-5.4150395360963444E-4</v>
      </c>
      <c r="S10" s="24">
        <f>BRPL_EOD!S10-BRPL_ISGS_exbus!S10</f>
        <v>-9.5044594594639875E-4</v>
      </c>
      <c r="T10" s="24">
        <f>BRPL_EOD!T10-BRPL_ISGS_exbus!T10</f>
        <v>-6.8329166666669661E-4</v>
      </c>
      <c r="U10" s="24">
        <f>BRPL_EOD!U10-BRPL_ISGS_exbus!U10</f>
        <v>6.8604086862222857E-4</v>
      </c>
      <c r="V10" s="24">
        <f>BRPL_EOD!V10-BRPL_ISGS_exbus!V10</f>
        <v>-8.4357852882810391E-4</v>
      </c>
      <c r="W10" s="24">
        <f>BRPL_EOD!W10-BRPL_ISGS_exbus!W10</f>
        <v>1.0332032954796233E-2</v>
      </c>
      <c r="X10" s="24">
        <f>BRPL_EOD!X10-BRPL_ISGS_exbus!X10</f>
        <v>-2.2599482434131346E-3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-2.3727371612380921E-3</v>
      </c>
      <c r="L11" s="24">
        <f>BRPL_EOD!L11-BRPL_ISGS_exbus!L11</f>
        <v>-3.3981051155570552E-4</v>
      </c>
      <c r="M11" s="24">
        <f>BRPL_EOD!M11-BRPL_ISGS_exbus!M11</f>
        <v>7.7172869565167446E-4</v>
      </c>
      <c r="N11" s="24">
        <f>BRPL_EOD!N11-BRPL_ISGS_exbus!N11</f>
        <v>1.0933356025333296E-4</v>
      </c>
      <c r="O11" s="24">
        <f>BRPL_EOD!O11-BRPL_ISGS_exbus!O11</f>
        <v>1.5190297817042619E-3</v>
      </c>
      <c r="P11" s="24">
        <f>BRPL_EOD!P11-BRPL_ISGS_exbus!P11</f>
        <v>4.1775922642983687E-4</v>
      </c>
      <c r="Q11" s="24">
        <f>BRPL_EOD!Q11-BRPL_ISGS_exbus!Q11</f>
        <v>7.0504368083845748E-4</v>
      </c>
      <c r="R11" s="24">
        <f>BRPL_EOD!R11-BRPL_ISGS_exbus!R11</f>
        <v>-5.4150395360963444E-4</v>
      </c>
      <c r="S11" s="24">
        <f>BRPL_EOD!S11-BRPL_ISGS_exbus!S11</f>
        <v>-1.9673927563506055E-3</v>
      </c>
      <c r="T11" s="24">
        <f>BRPL_EOD!T11-BRPL_ISGS_exbus!T11</f>
        <v>-6.8329166666669661E-4</v>
      </c>
      <c r="U11" s="24">
        <f>BRPL_EOD!U11-BRPL_ISGS_exbus!U11</f>
        <v>6.8604086862222857E-4</v>
      </c>
      <c r="V11" s="24">
        <f>BRPL_EOD!V11-BRPL_ISGS_exbus!V11</f>
        <v>-8.4357852882810391E-4</v>
      </c>
      <c r="W11" s="24">
        <f>BRPL_EOD!W11-BRPL_ISGS_exbus!W11</f>
        <v>1.0332032954796233E-2</v>
      </c>
      <c r="X11" s="24">
        <f>BRPL_EOD!X11-BRPL_ISGS_exbus!X11</f>
        <v>-2.2599482434131346E-3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-2.3727371612380921E-3</v>
      </c>
      <c r="L12" s="24">
        <f>BRPL_EOD!L12-BRPL_ISGS_exbus!L12</f>
        <v>0</v>
      </c>
      <c r="M12" s="24">
        <f>BRPL_EOD!M12-BRPL_ISGS_exbus!M12</f>
        <v>7.7172869565167446E-4</v>
      </c>
      <c r="N12" s="24">
        <f>BRPL_EOD!N12-BRPL_ISGS_exbus!N12</f>
        <v>1.0933356025333296E-4</v>
      </c>
      <c r="O12" s="24">
        <f>BRPL_EOD!O12-BRPL_ISGS_exbus!O12</f>
        <v>1.5190297817042619E-3</v>
      </c>
      <c r="P12" s="24">
        <f>BRPL_EOD!P12-BRPL_ISGS_exbus!P12</f>
        <v>4.1775922642983687E-4</v>
      </c>
      <c r="Q12" s="24">
        <f>BRPL_EOD!Q12-BRPL_ISGS_exbus!Q12</f>
        <v>-1.5052887287687611E-3</v>
      </c>
      <c r="R12" s="24">
        <f>BRPL_EOD!R12-BRPL_ISGS_exbus!R12</f>
        <v>5.1232473622420116E-4</v>
      </c>
      <c r="S12" s="24">
        <f>BRPL_EOD!S12-BRPL_ISGS_exbus!S12</f>
        <v>4.0397728968084579E-3</v>
      </c>
      <c r="T12" s="24">
        <f>BRPL_EOD!T12-BRPL_ISGS_exbus!T12</f>
        <v>-6.8329166666669661E-4</v>
      </c>
      <c r="U12" s="24">
        <f>BRPL_EOD!U12-BRPL_ISGS_exbus!U12</f>
        <v>6.8604086862222857E-4</v>
      </c>
      <c r="V12" s="24">
        <f>BRPL_EOD!V12-BRPL_ISGS_exbus!V12</f>
        <v>-8.4357852882810391E-4</v>
      </c>
      <c r="W12" s="24">
        <f>BRPL_EOD!W12-BRPL_ISGS_exbus!W12</f>
        <v>1.0332032954796233E-2</v>
      </c>
      <c r="X12" s="24">
        <f>BRPL_EOD!X12-BRPL_ISGS_exbus!X12</f>
        <v>-2.2599482434131346E-3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-2.3727371612380921E-3</v>
      </c>
      <c r="L13" s="24">
        <f>BRPL_EOD!L13-BRPL_ISGS_exbus!L13</f>
        <v>0</v>
      </c>
      <c r="M13" s="24">
        <f>BRPL_EOD!M13-BRPL_ISGS_exbus!M13</f>
        <v>2.2590934004469432E-3</v>
      </c>
      <c r="N13" s="24">
        <f>BRPL_EOD!N13-BRPL_ISGS_exbus!N13</f>
        <v>1.0933356025333296E-4</v>
      </c>
      <c r="O13" s="24">
        <f>BRPL_EOD!O13-BRPL_ISGS_exbus!O13</f>
        <v>1.5190297817042619E-3</v>
      </c>
      <c r="P13" s="24">
        <f>BRPL_EOD!P13-BRPL_ISGS_exbus!P13</f>
        <v>4.1775922643338959E-4</v>
      </c>
      <c r="Q13" s="24">
        <f>BRPL_EOD!Q13-BRPL_ISGS_exbus!Q13</f>
        <v>-1.5052887287687611E-3</v>
      </c>
      <c r="R13" s="24">
        <f>BRPL_EOD!R13-BRPL_ISGS_exbus!R13</f>
        <v>-1.0815789473674897E-3</v>
      </c>
      <c r="S13" s="24">
        <f>BRPL_EOD!S13-BRPL_ISGS_exbus!S13</f>
        <v>4.0397728968084579E-3</v>
      </c>
      <c r="T13" s="24">
        <f>BRPL_EOD!T13-BRPL_ISGS_exbus!T13</f>
        <v>3.4858862876263608E-4</v>
      </c>
      <c r="U13" s="24">
        <f>BRPL_EOD!U13-BRPL_ISGS_exbus!U13</f>
        <v>6.8604086862222857E-4</v>
      </c>
      <c r="V13" s="24">
        <f>BRPL_EOD!V13-BRPL_ISGS_exbus!V13</f>
        <v>-8.4357852882810391E-4</v>
      </c>
      <c r="W13" s="24">
        <f>BRPL_EOD!W13-BRPL_ISGS_exbus!W13</f>
        <v>1.0332032954796233E-2</v>
      </c>
      <c r="X13" s="24">
        <f>BRPL_EOD!X13-BRPL_ISGS_exbus!X13</f>
        <v>-2.2599482434131346E-3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-2.3727371612380921E-3</v>
      </c>
      <c r="L14" s="24">
        <f>BRPL_EOD!L14-BRPL_ISGS_exbus!L14</f>
        <v>0</v>
      </c>
      <c r="M14" s="24">
        <f>BRPL_EOD!M14-BRPL_ISGS_exbus!M14</f>
        <v>9.4940131718601606E-4</v>
      </c>
      <c r="N14" s="24">
        <f>BRPL_EOD!N14-BRPL_ISGS_exbus!N14</f>
        <v>1.0933356025333296E-4</v>
      </c>
      <c r="O14" s="24">
        <f>BRPL_EOD!O14-BRPL_ISGS_exbus!O14</f>
        <v>1.5190297817042619E-3</v>
      </c>
      <c r="P14" s="24">
        <f>BRPL_EOD!P14-BRPL_ISGS_exbus!P14</f>
        <v>4.1775922643338959E-4</v>
      </c>
      <c r="Q14" s="24">
        <f>BRPL_EOD!Q14-BRPL_ISGS_exbus!Q14</f>
        <v>-1.5052887287687611E-3</v>
      </c>
      <c r="R14" s="24">
        <f>BRPL_EOD!R14-BRPL_ISGS_exbus!R14</f>
        <v>5.238531983433603E-3</v>
      </c>
      <c r="S14" s="24">
        <f>BRPL_EOD!S14-BRPL_ISGS_exbus!S14</f>
        <v>4.0397728968084579E-3</v>
      </c>
      <c r="T14" s="24">
        <f>BRPL_EOD!T14-BRPL_ISGS_exbus!T14</f>
        <v>3.4858862876263608E-4</v>
      </c>
      <c r="U14" s="24">
        <f>BRPL_EOD!U14-BRPL_ISGS_exbus!U14</f>
        <v>6.8604086862222857E-4</v>
      </c>
      <c r="V14" s="24">
        <f>BRPL_EOD!V14-BRPL_ISGS_exbus!V14</f>
        <v>-8.4357852882810391E-4</v>
      </c>
      <c r="W14" s="24">
        <f>BRPL_EOD!W14-BRPL_ISGS_exbus!W14</f>
        <v>1.0332032954796233E-2</v>
      </c>
      <c r="X14" s="24">
        <f>BRPL_EOD!X14-BRPL_ISGS_exbus!X14</f>
        <v>-2.2599482434131346E-3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-2.3727371612380921E-3</v>
      </c>
      <c r="L15" s="24">
        <f>BRPL_EOD!L15-BRPL_ISGS_exbus!L15</f>
        <v>0</v>
      </c>
      <c r="M15" s="24">
        <f>BRPL_EOD!M15-BRPL_ISGS_exbus!M15</f>
        <v>-2.0300795712202557E-3</v>
      </c>
      <c r="N15" s="24">
        <f>BRPL_EOD!N15-BRPL_ISGS_exbus!N15</f>
        <v>1.0933356025333296E-4</v>
      </c>
      <c r="O15" s="24">
        <f>BRPL_EOD!O15-BRPL_ISGS_exbus!O15</f>
        <v>1.5190297817042619E-3</v>
      </c>
      <c r="P15" s="24">
        <f>BRPL_EOD!P15-BRPL_ISGS_exbus!P15</f>
        <v>-3.9164738878163519E-3</v>
      </c>
      <c r="Q15" s="24">
        <f>BRPL_EOD!Q15-BRPL_ISGS_exbus!Q15</f>
        <v>-1.5052887287687611E-3</v>
      </c>
      <c r="R15" s="24">
        <f>BRPL_EOD!R15-BRPL_ISGS_exbus!R15</f>
        <v>5.238531983433603E-3</v>
      </c>
      <c r="S15" s="24">
        <f>BRPL_EOD!S15-BRPL_ISGS_exbus!S15</f>
        <v>4.0397728968084579E-3</v>
      </c>
      <c r="T15" s="24">
        <f>BRPL_EOD!T15-BRPL_ISGS_exbus!T15</f>
        <v>3.4858862876263608E-4</v>
      </c>
      <c r="U15" s="24">
        <f>BRPL_EOD!U15-BRPL_ISGS_exbus!U15</f>
        <v>6.8604086862222857E-4</v>
      </c>
      <c r="V15" s="24">
        <f>BRPL_EOD!V15-BRPL_ISGS_exbus!V15</f>
        <v>-8.4357852882810391E-4</v>
      </c>
      <c r="W15" s="24">
        <f>BRPL_EOD!W15-BRPL_ISGS_exbus!W15</f>
        <v>1.0332032954796233E-2</v>
      </c>
      <c r="X15" s="24">
        <f>BRPL_EOD!X15-BRPL_ISGS_exbus!X15</f>
        <v>-2.2599482434131346E-3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-2.3727371612380921E-3</v>
      </c>
      <c r="L16" s="24">
        <f>BRPL_EOD!L16-BRPL_ISGS_exbus!L16</f>
        <v>0</v>
      </c>
      <c r="M16" s="24">
        <f>BRPL_EOD!M16-BRPL_ISGS_exbus!M16</f>
        <v>-2.0300795712202557E-3</v>
      </c>
      <c r="N16" s="24">
        <f>BRPL_EOD!N16-BRPL_ISGS_exbus!N16</f>
        <v>1.0933356025333296E-4</v>
      </c>
      <c r="O16" s="24">
        <f>BRPL_EOD!O16-BRPL_ISGS_exbus!O16</f>
        <v>1.5190297817042619E-3</v>
      </c>
      <c r="P16" s="24">
        <f>BRPL_EOD!P16-BRPL_ISGS_exbus!P16</f>
        <v>-3.9164738878163519E-3</v>
      </c>
      <c r="Q16" s="24">
        <f>BRPL_EOD!Q16-BRPL_ISGS_exbus!Q16</f>
        <v>-1.5052887287687611E-3</v>
      </c>
      <c r="R16" s="24">
        <f>BRPL_EOD!R16-BRPL_ISGS_exbus!R16</f>
        <v>5.238531983433603E-3</v>
      </c>
      <c r="S16" s="24">
        <f>BRPL_EOD!S16-BRPL_ISGS_exbus!S16</f>
        <v>4.0397728968084579E-3</v>
      </c>
      <c r="T16" s="24">
        <f>BRPL_EOD!T16-BRPL_ISGS_exbus!T16</f>
        <v>3.4858862876263608E-4</v>
      </c>
      <c r="U16" s="24">
        <f>BRPL_EOD!U16-BRPL_ISGS_exbus!U16</f>
        <v>6.8604086862222857E-4</v>
      </c>
      <c r="V16" s="24">
        <f>BRPL_EOD!V16-BRPL_ISGS_exbus!V16</f>
        <v>-8.4357852882810391E-4</v>
      </c>
      <c r="W16" s="24">
        <f>BRPL_EOD!W16-BRPL_ISGS_exbus!W16</f>
        <v>1.0332032954796233E-2</v>
      </c>
      <c r="X16" s="24">
        <f>BRPL_EOD!X16-BRPL_ISGS_exbus!X16</f>
        <v>-2.2599482434131346E-3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-2.3727371612380921E-3</v>
      </c>
      <c r="L17" s="24">
        <f>BRPL_EOD!L17-BRPL_ISGS_exbus!L17</f>
        <v>0</v>
      </c>
      <c r="M17" s="24">
        <f>BRPL_EOD!M17-BRPL_ISGS_exbus!M17</f>
        <v>-2.0300795712202557E-3</v>
      </c>
      <c r="N17" s="24">
        <f>BRPL_EOD!N17-BRPL_ISGS_exbus!N17</f>
        <v>1.0933356025333296E-4</v>
      </c>
      <c r="O17" s="24">
        <f>BRPL_EOD!O17-BRPL_ISGS_exbus!O17</f>
        <v>1.5190297817042619E-3</v>
      </c>
      <c r="P17" s="24">
        <f>BRPL_EOD!P17-BRPL_ISGS_exbus!P17</f>
        <v>-2.1115584988997682E-3</v>
      </c>
      <c r="Q17" s="24">
        <f>BRPL_EOD!Q17-BRPL_ISGS_exbus!Q17</f>
        <v>-1.5052887287687611E-3</v>
      </c>
      <c r="R17" s="24">
        <f>BRPL_EOD!R17-BRPL_ISGS_exbus!R17</f>
        <v>5.238531983433603E-3</v>
      </c>
      <c r="S17" s="24">
        <f>BRPL_EOD!S17-BRPL_ISGS_exbus!S17</f>
        <v>4.0397728968084579E-3</v>
      </c>
      <c r="T17" s="24">
        <f>BRPL_EOD!T17-BRPL_ISGS_exbus!T17</f>
        <v>3.4858862876263608E-4</v>
      </c>
      <c r="U17" s="24">
        <f>BRPL_EOD!U17-BRPL_ISGS_exbus!U17</f>
        <v>6.8604086862222857E-4</v>
      </c>
      <c r="V17" s="24">
        <f>BRPL_EOD!V17-BRPL_ISGS_exbus!V17</f>
        <v>-8.4357852882810391E-4</v>
      </c>
      <c r="W17" s="24">
        <f>BRPL_EOD!W17-BRPL_ISGS_exbus!W17</f>
        <v>1.0332032954796233E-2</v>
      </c>
      <c r="X17" s="24">
        <f>BRPL_EOD!X17-BRPL_ISGS_exbus!X17</f>
        <v>-2.2599482434131346E-3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-2.3727371612380921E-3</v>
      </c>
      <c r="L18" s="24">
        <f>BRPL_EOD!L18-BRPL_ISGS_exbus!L18</f>
        <v>0</v>
      </c>
      <c r="M18" s="24">
        <f>BRPL_EOD!M18-BRPL_ISGS_exbus!M18</f>
        <v>-2.0300795712202557E-3</v>
      </c>
      <c r="N18" s="24">
        <f>BRPL_EOD!N18-BRPL_ISGS_exbus!N18</f>
        <v>1.0933356025333296E-4</v>
      </c>
      <c r="O18" s="24">
        <f>BRPL_EOD!O18-BRPL_ISGS_exbus!O18</f>
        <v>1.5190297817042619E-3</v>
      </c>
      <c r="P18" s="24">
        <f>BRPL_EOD!P18-BRPL_ISGS_exbus!P18</f>
        <v>-5.2791299252952228E-3</v>
      </c>
      <c r="Q18" s="24">
        <f>BRPL_EOD!Q18-BRPL_ISGS_exbus!Q18</f>
        <v>-1.5052887287687611E-3</v>
      </c>
      <c r="R18" s="24">
        <f>BRPL_EOD!R18-BRPL_ISGS_exbus!R18</f>
        <v>5.238531983433603E-3</v>
      </c>
      <c r="S18" s="24">
        <f>BRPL_EOD!S18-BRPL_ISGS_exbus!S18</f>
        <v>4.0397728968084579E-3</v>
      </c>
      <c r="T18" s="24">
        <f>BRPL_EOD!T18-BRPL_ISGS_exbus!T18</f>
        <v>3.4858862876263608E-4</v>
      </c>
      <c r="U18" s="24">
        <f>BRPL_EOD!U18-BRPL_ISGS_exbus!U18</f>
        <v>6.8604086862222857E-4</v>
      </c>
      <c r="V18" s="24">
        <f>BRPL_EOD!V18-BRPL_ISGS_exbus!V18</f>
        <v>-8.4357852882810391E-4</v>
      </c>
      <c r="W18" s="24">
        <f>BRPL_EOD!W18-BRPL_ISGS_exbus!W18</f>
        <v>1.0332032954796233E-2</v>
      </c>
      <c r="X18" s="24">
        <f>BRPL_EOD!X18-BRPL_ISGS_exbus!X18</f>
        <v>-2.2599482434131346E-3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-3.6571081574834352E-3</v>
      </c>
      <c r="L19" s="24">
        <f>BRPL_EOD!L19-BRPL_ISGS_exbus!L19</f>
        <v>0</v>
      </c>
      <c r="M19" s="24">
        <f>BRPL_EOD!M19-BRPL_ISGS_exbus!M19</f>
        <v>-2.0300795712202557E-3</v>
      </c>
      <c r="N19" s="24">
        <f>BRPL_EOD!N19-BRPL_ISGS_exbus!N19</f>
        <v>1.0933356025333296E-4</v>
      </c>
      <c r="O19" s="24">
        <f>BRPL_EOD!O19-BRPL_ISGS_exbus!O19</f>
        <v>1.5190297817042619E-3</v>
      </c>
      <c r="P19" s="24">
        <f>BRPL_EOD!P19-BRPL_ISGS_exbus!P19</f>
        <v>7.1446541609532233E-4</v>
      </c>
      <c r="Q19" s="24">
        <f>BRPL_EOD!Q19-BRPL_ISGS_exbus!Q19</f>
        <v>-1.5052887287687611E-3</v>
      </c>
      <c r="R19" s="24">
        <f>BRPL_EOD!R19-BRPL_ISGS_exbus!R19</f>
        <v>5.238531983433603E-3</v>
      </c>
      <c r="S19" s="24">
        <f>BRPL_EOD!S19-BRPL_ISGS_exbus!S19</f>
        <v>4.0397728968084579E-3</v>
      </c>
      <c r="T19" s="24">
        <f>BRPL_EOD!T19-BRPL_ISGS_exbus!T19</f>
        <v>3.4858862876263608E-4</v>
      </c>
      <c r="U19" s="24">
        <f>BRPL_EOD!U19-BRPL_ISGS_exbus!U19</f>
        <v>6.8604086862222857E-4</v>
      </c>
      <c r="V19" s="24">
        <f>BRPL_EOD!V19-BRPL_ISGS_exbus!V19</f>
        <v>-8.4357852882810391E-4</v>
      </c>
      <c r="W19" s="24">
        <f>BRPL_EOD!W19-BRPL_ISGS_exbus!W19</f>
        <v>1.0332032954796233E-2</v>
      </c>
      <c r="X19" s="24">
        <f>BRPL_EOD!X19-BRPL_ISGS_exbus!X19</f>
        <v>-2.2599482434131346E-3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-3.6571081574834352E-3</v>
      </c>
      <c r="L20" s="24">
        <f>BRPL_EOD!L20-BRPL_ISGS_exbus!L20</f>
        <v>0</v>
      </c>
      <c r="M20" s="24">
        <f>BRPL_EOD!M20-BRPL_ISGS_exbus!M20</f>
        <v>-2.0300795712202557E-3</v>
      </c>
      <c r="N20" s="24">
        <f>BRPL_EOD!N20-BRPL_ISGS_exbus!N20</f>
        <v>1.0933356025333296E-4</v>
      </c>
      <c r="O20" s="24">
        <f>BRPL_EOD!O20-BRPL_ISGS_exbus!O20</f>
        <v>1.5190297817042619E-3</v>
      </c>
      <c r="P20" s="24">
        <f>BRPL_EOD!P20-BRPL_ISGS_exbus!P20</f>
        <v>-5.3588828555106716E-4</v>
      </c>
      <c r="Q20" s="24">
        <f>BRPL_EOD!Q20-BRPL_ISGS_exbus!Q20</f>
        <v>-1.5052887287687611E-3</v>
      </c>
      <c r="R20" s="24">
        <f>BRPL_EOD!R20-BRPL_ISGS_exbus!R20</f>
        <v>5.238531983433603E-3</v>
      </c>
      <c r="S20" s="24">
        <f>BRPL_EOD!S20-BRPL_ISGS_exbus!S20</f>
        <v>4.0397728968084579E-3</v>
      </c>
      <c r="T20" s="24">
        <f>BRPL_EOD!T20-BRPL_ISGS_exbus!T20</f>
        <v>3.4858862876263608E-4</v>
      </c>
      <c r="U20" s="24">
        <f>BRPL_EOD!U20-BRPL_ISGS_exbus!U20</f>
        <v>6.8604086862222857E-4</v>
      </c>
      <c r="V20" s="24">
        <f>BRPL_EOD!V20-BRPL_ISGS_exbus!V20</f>
        <v>-8.4357852882810391E-4</v>
      </c>
      <c r="W20" s="24">
        <f>BRPL_EOD!W20-BRPL_ISGS_exbus!W20</f>
        <v>1.0332032954796233E-2</v>
      </c>
      <c r="X20" s="24">
        <f>BRPL_EOD!X20-BRPL_ISGS_exbus!X20</f>
        <v>-2.2599482434131346E-3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3.2446265955172748E-3</v>
      </c>
      <c r="L21" s="24">
        <f>BRPL_EOD!L21-BRPL_ISGS_exbus!L21</f>
        <v>0</v>
      </c>
      <c r="M21" s="24">
        <f>BRPL_EOD!M21-BRPL_ISGS_exbus!M21</f>
        <v>-2.0300795712202557E-3</v>
      </c>
      <c r="N21" s="24">
        <f>BRPL_EOD!N21-BRPL_ISGS_exbus!N21</f>
        <v>-2.0213482811399786E-3</v>
      </c>
      <c r="O21" s="24">
        <f>BRPL_EOD!O21-BRPL_ISGS_exbus!O21</f>
        <v>1.5190297817042619E-3</v>
      </c>
      <c r="P21" s="24">
        <f>BRPL_EOD!P21-BRPL_ISGS_exbus!P21</f>
        <v>-5.3588828555106716E-4</v>
      </c>
      <c r="Q21" s="24">
        <f>BRPL_EOD!Q21-BRPL_ISGS_exbus!Q21</f>
        <v>-1.5052887287687611E-3</v>
      </c>
      <c r="R21" s="24">
        <f>BRPL_EOD!R21-BRPL_ISGS_exbus!R21</f>
        <v>5.238531983433603E-3</v>
      </c>
      <c r="S21" s="24">
        <f>BRPL_EOD!S21-BRPL_ISGS_exbus!S21</f>
        <v>4.0397728968084579E-3</v>
      </c>
      <c r="T21" s="24">
        <f>BRPL_EOD!T21-BRPL_ISGS_exbus!T21</f>
        <v>3.4858862876263608E-4</v>
      </c>
      <c r="U21" s="24">
        <f>BRPL_EOD!U21-BRPL_ISGS_exbus!U21</f>
        <v>6.8604086862222857E-4</v>
      </c>
      <c r="V21" s="24">
        <f>BRPL_EOD!V21-BRPL_ISGS_exbus!V21</f>
        <v>-8.4357852882810391E-4</v>
      </c>
      <c r="W21" s="24">
        <f>BRPL_EOD!W21-BRPL_ISGS_exbus!W21</f>
        <v>1.0332032954796233E-2</v>
      </c>
      <c r="X21" s="24">
        <f>BRPL_EOD!X21-BRPL_ISGS_exbus!X21</f>
        <v>-2.2599482434131346E-3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-3.5857399166161485E-4</v>
      </c>
      <c r="L22" s="24">
        <f>BRPL_EOD!L22-BRPL_ISGS_exbus!L22</f>
        <v>0</v>
      </c>
      <c r="M22" s="24">
        <f>BRPL_EOD!M22-BRPL_ISGS_exbus!M22</f>
        <v>-2.0300795712202557E-3</v>
      </c>
      <c r="N22" s="24">
        <f>BRPL_EOD!N22-BRPL_ISGS_exbus!N22</f>
        <v>-2.0213482811399786E-3</v>
      </c>
      <c r="O22" s="24">
        <f>BRPL_EOD!O22-BRPL_ISGS_exbus!O22</f>
        <v>1.5190297817042619E-3</v>
      </c>
      <c r="P22" s="24">
        <f>BRPL_EOD!P22-BRPL_ISGS_exbus!P22</f>
        <v>-5.3588828555106716E-4</v>
      </c>
      <c r="Q22" s="24">
        <f>BRPL_EOD!Q22-BRPL_ISGS_exbus!Q22</f>
        <v>-1.5052887287687611E-3</v>
      </c>
      <c r="R22" s="24">
        <f>BRPL_EOD!R22-BRPL_ISGS_exbus!R22</f>
        <v>5.238531983433603E-3</v>
      </c>
      <c r="S22" s="24">
        <f>BRPL_EOD!S22-BRPL_ISGS_exbus!S22</f>
        <v>4.0397728968084579E-3</v>
      </c>
      <c r="T22" s="24">
        <f>BRPL_EOD!T22-BRPL_ISGS_exbus!T22</f>
        <v>3.4858862876263608E-4</v>
      </c>
      <c r="U22" s="24">
        <f>BRPL_EOD!U22-BRPL_ISGS_exbus!U22</f>
        <v>6.8604086862222857E-4</v>
      </c>
      <c r="V22" s="24">
        <f>BRPL_EOD!V22-BRPL_ISGS_exbus!V22</f>
        <v>-8.4357852882810391E-4</v>
      </c>
      <c r="W22" s="24">
        <f>BRPL_EOD!W22-BRPL_ISGS_exbus!W22</f>
        <v>1.0332032954796233E-2</v>
      </c>
      <c r="X22" s="24">
        <f>BRPL_EOD!X22-BRPL_ISGS_exbus!X22</f>
        <v>-2.2599482434131346E-3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-1.8069740928012834E-3</v>
      </c>
      <c r="L23" s="24">
        <f>BRPL_EOD!L23-BRPL_ISGS_exbus!L23</f>
        <v>0</v>
      </c>
      <c r="M23" s="24">
        <f>BRPL_EOD!M23-BRPL_ISGS_exbus!M23</f>
        <v>-2.0300795712202557E-3</v>
      </c>
      <c r="N23" s="24">
        <f>BRPL_EOD!N23-BRPL_ISGS_exbus!N23</f>
        <v>-2.0213482811399786E-3</v>
      </c>
      <c r="O23" s="24">
        <f>BRPL_EOD!O23-BRPL_ISGS_exbus!O23</f>
        <v>1.5190297817042619E-3</v>
      </c>
      <c r="P23" s="24">
        <f>BRPL_EOD!P23-BRPL_ISGS_exbus!P23</f>
        <v>-5.3588828555106716E-4</v>
      </c>
      <c r="Q23" s="24">
        <f>BRPL_EOD!Q23-BRPL_ISGS_exbus!Q23</f>
        <v>-1.5052887287687611E-3</v>
      </c>
      <c r="R23" s="24">
        <f>BRPL_EOD!R23-BRPL_ISGS_exbus!R23</f>
        <v>5.238531983433603E-3</v>
      </c>
      <c r="S23" s="24">
        <f>BRPL_EOD!S23-BRPL_ISGS_exbus!S23</f>
        <v>4.0397728968084579E-3</v>
      </c>
      <c r="T23" s="24">
        <f>BRPL_EOD!T23-BRPL_ISGS_exbus!T23</f>
        <v>3.4858862876263608E-4</v>
      </c>
      <c r="U23" s="24">
        <f>BRPL_EOD!U23-BRPL_ISGS_exbus!U23</f>
        <v>6.8604086862222857E-4</v>
      </c>
      <c r="V23" s="24">
        <f>BRPL_EOD!V23-BRPL_ISGS_exbus!V23</f>
        <v>-8.4357852882810391E-4</v>
      </c>
      <c r="W23" s="24">
        <f>BRPL_EOD!W23-BRPL_ISGS_exbus!W23</f>
        <v>1.0332032954796233E-2</v>
      </c>
      <c r="X23" s="24">
        <f>BRPL_EOD!X23-BRPL_ISGS_exbus!X23</f>
        <v>-2.2599482434131346E-3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-1.8069740928012834E-3</v>
      </c>
      <c r="L24" s="24">
        <f>BRPL_EOD!L24-BRPL_ISGS_exbus!L24</f>
        <v>0</v>
      </c>
      <c r="M24" s="24">
        <f>BRPL_EOD!M24-BRPL_ISGS_exbus!M24</f>
        <v>-2.0300795712202557E-3</v>
      </c>
      <c r="N24" s="24">
        <f>BRPL_EOD!N24-BRPL_ISGS_exbus!N24</f>
        <v>-2.0213482811399786E-3</v>
      </c>
      <c r="O24" s="24">
        <f>BRPL_EOD!O24-BRPL_ISGS_exbus!O24</f>
        <v>1.5190297817042619E-3</v>
      </c>
      <c r="P24" s="24">
        <f>BRPL_EOD!P24-BRPL_ISGS_exbus!P24</f>
        <v>-5.3588828555106716E-4</v>
      </c>
      <c r="Q24" s="24">
        <f>BRPL_EOD!Q24-BRPL_ISGS_exbus!Q24</f>
        <v>1.6890431348741686E-3</v>
      </c>
      <c r="R24" s="24">
        <f>BRPL_EOD!R24-BRPL_ISGS_exbus!R24</f>
        <v>5.238531983433603E-3</v>
      </c>
      <c r="S24" s="24">
        <f>BRPL_EOD!S24-BRPL_ISGS_exbus!S24</f>
        <v>7.5493440758283015E-3</v>
      </c>
      <c r="T24" s="24">
        <f>BRPL_EOD!T24-BRPL_ISGS_exbus!T24</f>
        <v>3.4858862876263608E-4</v>
      </c>
      <c r="U24" s="24">
        <f>BRPL_EOD!U24-BRPL_ISGS_exbus!U24</f>
        <v>6.8604086862222857E-4</v>
      </c>
      <c r="V24" s="24">
        <f>BRPL_EOD!V24-BRPL_ISGS_exbus!V24</f>
        <v>-8.4357852882810391E-4</v>
      </c>
      <c r="W24" s="24">
        <f>BRPL_EOD!W24-BRPL_ISGS_exbus!W24</f>
        <v>1.0332032954796233E-2</v>
      </c>
      <c r="X24" s="24">
        <f>BRPL_EOD!X24-BRPL_ISGS_exbus!X24</f>
        <v>-2.2599482434131346E-3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-1.8069740928012834E-3</v>
      </c>
      <c r="L25" s="24">
        <f>BRPL_EOD!L25-BRPL_ISGS_exbus!L25</f>
        <v>0</v>
      </c>
      <c r="M25" s="24">
        <f>BRPL_EOD!M25-BRPL_ISGS_exbus!M25</f>
        <v>-2.0300795712202557E-3</v>
      </c>
      <c r="N25" s="24">
        <f>BRPL_EOD!N25-BRPL_ISGS_exbus!N25</f>
        <v>-2.0213482811399786E-3</v>
      </c>
      <c r="O25" s="24">
        <f>BRPL_EOD!O25-BRPL_ISGS_exbus!O25</f>
        <v>1.5190297817042619E-3</v>
      </c>
      <c r="P25" s="24">
        <f>BRPL_EOD!P25-BRPL_ISGS_exbus!P25</f>
        <v>-5.3588828555106716E-4</v>
      </c>
      <c r="Q25" s="24">
        <f>BRPL_EOD!Q25-BRPL_ISGS_exbus!Q25</f>
        <v>1.6890431348741686E-3</v>
      </c>
      <c r="R25" s="24">
        <f>BRPL_EOD!R25-BRPL_ISGS_exbus!R25</f>
        <v>5.238531983433603E-3</v>
      </c>
      <c r="S25" s="24">
        <f>BRPL_EOD!S25-BRPL_ISGS_exbus!S25</f>
        <v>1.3112135543611458E-3</v>
      </c>
      <c r="T25" s="24">
        <f>BRPL_EOD!T25-BRPL_ISGS_exbus!T25</f>
        <v>3.4858862876263608E-4</v>
      </c>
      <c r="U25" s="24">
        <f>BRPL_EOD!U25-BRPL_ISGS_exbus!U25</f>
        <v>6.8604086862222857E-4</v>
      </c>
      <c r="V25" s="24">
        <f>BRPL_EOD!V25-BRPL_ISGS_exbus!V25</f>
        <v>-8.4357852882810391E-4</v>
      </c>
      <c r="W25" s="24">
        <f>BRPL_EOD!W25-BRPL_ISGS_exbus!W25</f>
        <v>1.0332032954796233E-2</v>
      </c>
      <c r="X25" s="24">
        <f>BRPL_EOD!X25-BRPL_ISGS_exbus!X25</f>
        <v>-2.2599482434131346E-3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-1.8069740928012834E-3</v>
      </c>
      <c r="L26" s="24">
        <f>BRPL_EOD!L26-BRPL_ISGS_exbus!L26</f>
        <v>0</v>
      </c>
      <c r="M26" s="24">
        <f>BRPL_EOD!M26-BRPL_ISGS_exbus!M26</f>
        <v>-2.0300795712202557E-3</v>
      </c>
      <c r="N26" s="24">
        <f>BRPL_EOD!N26-BRPL_ISGS_exbus!N26</f>
        <v>-2.0213482811399786E-3</v>
      </c>
      <c r="O26" s="24">
        <f>BRPL_EOD!O26-BRPL_ISGS_exbus!O26</f>
        <v>1.5190297817042619E-3</v>
      </c>
      <c r="P26" s="24">
        <f>BRPL_EOD!P26-BRPL_ISGS_exbus!P26</f>
        <v>-5.3588828555106716E-4</v>
      </c>
      <c r="Q26" s="24">
        <f>BRPL_EOD!Q26-BRPL_ISGS_exbus!Q26</f>
        <v>1.6890431348741686E-3</v>
      </c>
      <c r="R26" s="24">
        <f>BRPL_EOD!R26-BRPL_ISGS_exbus!R26</f>
        <v>5.238531983433603E-3</v>
      </c>
      <c r="S26" s="24">
        <f>BRPL_EOD!S26-BRPL_ISGS_exbus!S26</f>
        <v>1.3112135543611458E-3</v>
      </c>
      <c r="T26" s="24">
        <f>BRPL_EOD!T26-BRPL_ISGS_exbus!T26</f>
        <v>3.4858862876263608E-4</v>
      </c>
      <c r="U26" s="24">
        <f>BRPL_EOD!U26-BRPL_ISGS_exbus!U26</f>
        <v>6.8604086862222857E-4</v>
      </c>
      <c r="V26" s="24">
        <f>BRPL_EOD!V26-BRPL_ISGS_exbus!V26</f>
        <v>-8.4357852882810391E-4</v>
      </c>
      <c r="W26" s="24">
        <f>BRPL_EOD!W26-BRPL_ISGS_exbus!W26</f>
        <v>1.0332032954796233E-2</v>
      </c>
      <c r="X26" s="24">
        <f>BRPL_EOD!X26-BRPL_ISGS_exbus!X26</f>
        <v>-2.2599482434131346E-3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-1.8069740928012834E-3</v>
      </c>
      <c r="L27" s="24">
        <f>BRPL_EOD!L27-BRPL_ISGS_exbus!L27</f>
        <v>0</v>
      </c>
      <c r="M27" s="24">
        <f>BRPL_EOD!M27-BRPL_ISGS_exbus!M27</f>
        <v>-2.0300795712202557E-3</v>
      </c>
      <c r="N27" s="24">
        <f>BRPL_EOD!N27-BRPL_ISGS_exbus!N27</f>
        <v>-2.0213482811399786E-3</v>
      </c>
      <c r="O27" s="24">
        <f>BRPL_EOD!O27-BRPL_ISGS_exbus!O27</f>
        <v>1.5190297817042619E-3</v>
      </c>
      <c r="P27" s="24">
        <f>BRPL_EOD!P27-BRPL_ISGS_exbus!P27</f>
        <v>-1.7618114508373139E-3</v>
      </c>
      <c r="Q27" s="24">
        <f>BRPL_EOD!Q27-BRPL_ISGS_exbus!Q27</f>
        <v>-1.5052887287687611E-3</v>
      </c>
      <c r="R27" s="24">
        <f>BRPL_EOD!R27-BRPL_ISGS_exbus!R27</f>
        <v>7.1480972581490221E-3</v>
      </c>
      <c r="S27" s="24">
        <f>BRPL_EOD!S27-BRPL_ISGS_exbus!S27</f>
        <v>4.0397728968084579E-3</v>
      </c>
      <c r="T27" s="24">
        <f>BRPL_EOD!T27-BRPL_ISGS_exbus!T27</f>
        <v>3.4858862876263608E-4</v>
      </c>
      <c r="U27" s="24">
        <f>BRPL_EOD!U27-BRPL_ISGS_exbus!U27</f>
        <v>6.8604086862222857E-4</v>
      </c>
      <c r="V27" s="24">
        <f>BRPL_EOD!V27-BRPL_ISGS_exbus!V27</f>
        <v>-8.4357852882810391E-4</v>
      </c>
      <c r="W27" s="24">
        <f>BRPL_EOD!W27-BRPL_ISGS_exbus!W27</f>
        <v>1.0332032954796233E-2</v>
      </c>
      <c r="X27" s="24">
        <f>BRPL_EOD!X27-BRPL_ISGS_exbus!X27</f>
        <v>-2.2599482434131346E-3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-1.8069740928012834E-3</v>
      </c>
      <c r="L28" s="24">
        <f>BRPL_EOD!L28-BRPL_ISGS_exbus!L28</f>
        <v>0</v>
      </c>
      <c r="M28" s="24">
        <f>BRPL_EOD!M28-BRPL_ISGS_exbus!M28</f>
        <v>-2.0300795712202557E-3</v>
      </c>
      <c r="N28" s="24">
        <f>BRPL_EOD!N28-BRPL_ISGS_exbus!N28</f>
        <v>-2.0213482811399786E-3</v>
      </c>
      <c r="O28" s="24">
        <f>BRPL_EOD!O28-BRPL_ISGS_exbus!O28</f>
        <v>1.5190297817042619E-3</v>
      </c>
      <c r="P28" s="24">
        <f>BRPL_EOD!P28-BRPL_ISGS_exbus!P28</f>
        <v>-1.7618114508373139E-3</v>
      </c>
      <c r="Q28" s="24">
        <f>BRPL_EOD!Q28-BRPL_ISGS_exbus!Q28</f>
        <v>-1.5052887287687611E-3</v>
      </c>
      <c r="R28" s="24">
        <f>BRPL_EOD!R28-BRPL_ISGS_exbus!R28</f>
        <v>7.1480972581490221E-3</v>
      </c>
      <c r="S28" s="24">
        <f>BRPL_EOD!S28-BRPL_ISGS_exbus!S28</f>
        <v>4.0397728968084579E-3</v>
      </c>
      <c r="T28" s="24">
        <f>BRPL_EOD!T28-BRPL_ISGS_exbus!T28</f>
        <v>3.4858862876263608E-4</v>
      </c>
      <c r="U28" s="24">
        <f>BRPL_EOD!U28-BRPL_ISGS_exbus!U28</f>
        <v>6.8604086862222857E-4</v>
      </c>
      <c r="V28" s="24">
        <f>BRPL_EOD!V28-BRPL_ISGS_exbus!V28</f>
        <v>-8.4357852882810391E-4</v>
      </c>
      <c r="W28" s="24">
        <f>BRPL_EOD!W28-BRPL_ISGS_exbus!W28</f>
        <v>1.0332032954796233E-2</v>
      </c>
      <c r="X28" s="24">
        <f>BRPL_EOD!X28-BRPL_ISGS_exbus!X28</f>
        <v>-2.2599482434131346E-3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-1.8069740928012834E-3</v>
      </c>
      <c r="L29" s="24">
        <f>BRPL_EOD!L29-BRPL_ISGS_exbus!L29</f>
        <v>0</v>
      </c>
      <c r="M29" s="24">
        <f>BRPL_EOD!M29-BRPL_ISGS_exbus!M29</f>
        <v>-2.0300795712202557E-3</v>
      </c>
      <c r="N29" s="24">
        <f>BRPL_EOD!N29-BRPL_ISGS_exbus!N29</f>
        <v>-2.0213482811399786E-3</v>
      </c>
      <c r="O29" s="24">
        <f>BRPL_EOD!O29-BRPL_ISGS_exbus!O29</f>
        <v>1.5190297817042619E-3</v>
      </c>
      <c r="P29" s="24">
        <f>BRPL_EOD!P29-BRPL_ISGS_exbus!P29</f>
        <v>-1.7618114508373139E-3</v>
      </c>
      <c r="Q29" s="24">
        <f>BRPL_EOD!Q29-BRPL_ISGS_exbus!Q29</f>
        <v>-1.4292194796530211E-3</v>
      </c>
      <c r="R29" s="24">
        <f>BRPL_EOD!R29-BRPL_ISGS_exbus!R29</f>
        <v>3.9373698722267036E-3</v>
      </c>
      <c r="S29" s="24">
        <f>BRPL_EOD!S29-BRPL_ISGS_exbus!S29</f>
        <v>3.739513918629811E-3</v>
      </c>
      <c r="T29" s="24">
        <f>BRPL_EOD!T29-BRPL_ISGS_exbus!T29</f>
        <v>-5.9213402061852882E-4</v>
      </c>
      <c r="U29" s="24">
        <f>BRPL_EOD!U29-BRPL_ISGS_exbus!U29</f>
        <v>6.8604086862222857E-4</v>
      </c>
      <c r="V29" s="24">
        <f>BRPL_EOD!V29-BRPL_ISGS_exbus!V29</f>
        <v>-8.4357852882810391E-4</v>
      </c>
      <c r="W29" s="24">
        <f>BRPL_EOD!W29-BRPL_ISGS_exbus!W29</f>
        <v>1.0332032954796233E-2</v>
      </c>
      <c r="X29" s="24">
        <f>BRPL_EOD!X29-BRPL_ISGS_exbus!X29</f>
        <v>-2.2599482434131346E-3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-1.8069740928012834E-3</v>
      </c>
      <c r="L30" s="24">
        <f>BRPL_EOD!L30-BRPL_ISGS_exbus!L30</f>
        <v>0</v>
      </c>
      <c r="M30" s="24">
        <f>BRPL_EOD!M30-BRPL_ISGS_exbus!M30</f>
        <v>-2.0300795712202557E-3</v>
      </c>
      <c r="N30" s="24">
        <f>BRPL_EOD!N30-BRPL_ISGS_exbus!N30</f>
        <v>-2.0213482811399786E-3</v>
      </c>
      <c r="O30" s="24">
        <f>BRPL_EOD!O30-BRPL_ISGS_exbus!O30</f>
        <v>1.5190297817042619E-3</v>
      </c>
      <c r="P30" s="24">
        <f>BRPL_EOD!P30-BRPL_ISGS_exbus!P30</f>
        <v>-1.7618114508373139E-3</v>
      </c>
      <c r="Q30" s="24">
        <f>BRPL_EOD!Q30-BRPL_ISGS_exbus!Q30</f>
        <v>-1.4292194796530211E-3</v>
      </c>
      <c r="R30" s="24">
        <f>BRPL_EOD!R30-BRPL_ISGS_exbus!R30</f>
        <v>3.9373698722267036E-3</v>
      </c>
      <c r="S30" s="24">
        <f>BRPL_EOD!S30-BRPL_ISGS_exbus!S30</f>
        <v>3.739513918629811E-3</v>
      </c>
      <c r="T30" s="24">
        <f>BRPL_EOD!T30-BRPL_ISGS_exbus!T30</f>
        <v>-5.9213402061852882E-4</v>
      </c>
      <c r="U30" s="24">
        <f>BRPL_EOD!U30-BRPL_ISGS_exbus!U30</f>
        <v>6.8604086862222857E-4</v>
      </c>
      <c r="V30" s="24">
        <f>BRPL_EOD!V30-BRPL_ISGS_exbus!V30</f>
        <v>-8.4357852882810391E-4</v>
      </c>
      <c r="W30" s="24">
        <f>BRPL_EOD!W30-BRPL_ISGS_exbus!W30</f>
        <v>1.0332032954796233E-2</v>
      </c>
      <c r="X30" s="24">
        <f>BRPL_EOD!X30-BRPL_ISGS_exbus!X30</f>
        <v>-2.2599482434131346E-3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-1.8069740928012834E-3</v>
      </c>
      <c r="L31" s="24">
        <f>BRPL_EOD!L31-BRPL_ISGS_exbus!L31</f>
        <v>0</v>
      </c>
      <c r="M31" s="24">
        <f>BRPL_EOD!M31-BRPL_ISGS_exbus!M31</f>
        <v>-2.0300795712202557E-3</v>
      </c>
      <c r="N31" s="24">
        <f>BRPL_EOD!N31-BRPL_ISGS_exbus!N31</f>
        <v>-2.0213482811399786E-3</v>
      </c>
      <c r="O31" s="24">
        <f>BRPL_EOD!O31-BRPL_ISGS_exbus!O31</f>
        <v>1.5190297817042619E-3</v>
      </c>
      <c r="P31" s="24">
        <f>BRPL_EOD!P31-BRPL_ISGS_exbus!P31</f>
        <v>-1.7618114508373139E-3</v>
      </c>
      <c r="Q31" s="24">
        <f>BRPL_EOD!Q31-BRPL_ISGS_exbus!Q31</f>
        <v>-1.4292194796530211E-3</v>
      </c>
      <c r="R31" s="24">
        <f>BRPL_EOD!R31-BRPL_ISGS_exbus!R31</f>
        <v>3.9373698722267036E-3</v>
      </c>
      <c r="S31" s="24">
        <f>BRPL_EOD!S31-BRPL_ISGS_exbus!S31</f>
        <v>3.739513918629811E-3</v>
      </c>
      <c r="T31" s="24">
        <f>BRPL_EOD!T31-BRPL_ISGS_exbus!T31</f>
        <v>-5.9213402061852882E-4</v>
      </c>
      <c r="U31" s="24">
        <f>BRPL_EOD!U31-BRPL_ISGS_exbus!U31</f>
        <v>6.8604086862222857E-4</v>
      </c>
      <c r="V31" s="24">
        <f>BRPL_EOD!V31-BRPL_ISGS_exbus!V31</f>
        <v>-2.0536059479603352E-4</v>
      </c>
      <c r="W31" s="24">
        <f>BRPL_EOD!W31-BRPL_ISGS_exbus!W31</f>
        <v>6.711593671941074E-3</v>
      </c>
      <c r="X31" s="24">
        <f>BRPL_EOD!X31-BRPL_ISGS_exbus!X31</f>
        <v>-3.0897341326721062E-3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-1.8069740928012834E-3</v>
      </c>
      <c r="L32" s="24">
        <f>BRPL_EOD!L32-BRPL_ISGS_exbus!L32</f>
        <v>0</v>
      </c>
      <c r="M32" s="24">
        <f>BRPL_EOD!M32-BRPL_ISGS_exbus!M32</f>
        <v>-2.0300795712202557E-3</v>
      </c>
      <c r="N32" s="24">
        <f>BRPL_EOD!N32-BRPL_ISGS_exbus!N32</f>
        <v>-2.0213482811399786E-3</v>
      </c>
      <c r="O32" s="24">
        <f>BRPL_EOD!O32-BRPL_ISGS_exbus!O32</f>
        <v>1.5190297817042619E-3</v>
      </c>
      <c r="P32" s="24">
        <f>BRPL_EOD!P32-BRPL_ISGS_exbus!P32</f>
        <v>-1.7618114508373139E-3</v>
      </c>
      <c r="Q32" s="24">
        <f>BRPL_EOD!Q32-BRPL_ISGS_exbus!Q32</f>
        <v>2.5428547717840644E-3</v>
      </c>
      <c r="R32" s="24">
        <f>BRPL_EOD!R32-BRPL_ISGS_exbus!R32</f>
        <v>1.1204435146439096E-3</v>
      </c>
      <c r="S32" s="24">
        <f>BRPL_EOD!S32-BRPL_ISGS_exbus!S32</f>
        <v>2.1179641434265761E-3</v>
      </c>
      <c r="T32" s="24">
        <f>BRPL_EOD!T32-BRPL_ISGS_exbus!T32</f>
        <v>-5.9213402061852882E-4</v>
      </c>
      <c r="U32" s="24">
        <f>BRPL_EOD!U32-BRPL_ISGS_exbus!U32</f>
        <v>6.8604086862222857E-4</v>
      </c>
      <c r="V32" s="24">
        <f>BRPL_EOD!V32-BRPL_ISGS_exbus!V32</f>
        <v>2.5844876589378174E-3</v>
      </c>
      <c r="W32" s="24">
        <f>BRPL_EOD!W32-BRPL_ISGS_exbus!W32</f>
        <v>6.711593671941074E-3</v>
      </c>
      <c r="X32" s="24">
        <f>BRPL_EOD!X32-BRPL_ISGS_exbus!X32</f>
        <v>-3.0897341326721062E-3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-1.8069740928012834E-3</v>
      </c>
      <c r="L33" s="24">
        <f>BRPL_EOD!L33-BRPL_ISGS_exbus!L33</f>
        <v>0</v>
      </c>
      <c r="M33" s="24">
        <f>BRPL_EOD!M33-BRPL_ISGS_exbus!M33</f>
        <v>4.4847943078938357E-3</v>
      </c>
      <c r="N33" s="24">
        <f>BRPL_EOD!N33-BRPL_ISGS_exbus!N33</f>
        <v>8.1977747282024893E-4</v>
      </c>
      <c r="O33" s="24">
        <f>BRPL_EOD!O33-BRPL_ISGS_exbus!O33</f>
        <v>1.5190297817042619E-3</v>
      </c>
      <c r="P33" s="24">
        <f>BRPL_EOD!P33-BRPL_ISGS_exbus!P33</f>
        <v>-1.7618114508373139E-3</v>
      </c>
      <c r="Q33" s="24">
        <f>BRPL_EOD!Q33-BRPL_ISGS_exbus!Q33</f>
        <v>2.5428547717840644E-3</v>
      </c>
      <c r="R33" s="24">
        <f>BRPL_EOD!R33-BRPL_ISGS_exbus!R33</f>
        <v>1.1204435146439096E-3</v>
      </c>
      <c r="S33" s="24">
        <f>BRPL_EOD!S33-BRPL_ISGS_exbus!S33</f>
        <v>2.1179641434265761E-3</v>
      </c>
      <c r="T33" s="24">
        <f>BRPL_EOD!T33-BRPL_ISGS_exbus!T33</f>
        <v>-5.9213402061852882E-4</v>
      </c>
      <c r="U33" s="24">
        <f>BRPL_EOD!U33-BRPL_ISGS_exbus!U33</f>
        <v>6.8604086862222857E-4</v>
      </c>
      <c r="V33" s="24">
        <f>BRPL_EOD!V33-BRPL_ISGS_exbus!V33</f>
        <v>2.5844876589378174E-3</v>
      </c>
      <c r="W33" s="24">
        <f>BRPL_EOD!W33-BRPL_ISGS_exbus!W33</f>
        <v>6.711593671941074E-3</v>
      </c>
      <c r="X33" s="24">
        <f>BRPL_EOD!X33-BRPL_ISGS_exbus!X33</f>
        <v>-3.0897341326721062E-3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-1.8069740928012834E-3</v>
      </c>
      <c r="L34" s="24">
        <f>BRPL_EOD!L34-BRPL_ISGS_exbus!L34</f>
        <v>0</v>
      </c>
      <c r="M34" s="24">
        <f>BRPL_EOD!M34-BRPL_ISGS_exbus!M34</f>
        <v>4.4847943078938357E-3</v>
      </c>
      <c r="N34" s="24">
        <f>BRPL_EOD!N34-BRPL_ISGS_exbus!N34</f>
        <v>8.1977747282024893E-4</v>
      </c>
      <c r="O34" s="24">
        <f>BRPL_EOD!O34-BRPL_ISGS_exbus!O34</f>
        <v>2.8045486725716273E-3</v>
      </c>
      <c r="P34" s="24">
        <f>BRPL_EOD!P34-BRPL_ISGS_exbus!P34</f>
        <v>-1.7618114508373139E-3</v>
      </c>
      <c r="Q34" s="24">
        <f>BRPL_EOD!Q34-BRPL_ISGS_exbus!Q34</f>
        <v>2.5428547717840644E-3</v>
      </c>
      <c r="R34" s="24">
        <f>BRPL_EOD!R34-BRPL_ISGS_exbus!R34</f>
        <v>1.1204435146439096E-3</v>
      </c>
      <c r="S34" s="24">
        <f>BRPL_EOD!S34-BRPL_ISGS_exbus!S34</f>
        <v>2.1179641434265761E-3</v>
      </c>
      <c r="T34" s="24">
        <f>BRPL_EOD!T34-BRPL_ISGS_exbus!T34</f>
        <v>-5.9213402061852882E-4</v>
      </c>
      <c r="U34" s="24">
        <f>BRPL_EOD!U34-BRPL_ISGS_exbus!U34</f>
        <v>6.8604086862222857E-4</v>
      </c>
      <c r="V34" s="24">
        <f>BRPL_EOD!V34-BRPL_ISGS_exbus!V34</f>
        <v>2.5844876589378174E-3</v>
      </c>
      <c r="W34" s="24">
        <f>BRPL_EOD!W34-BRPL_ISGS_exbus!W34</f>
        <v>6.711593671941074E-3</v>
      </c>
      <c r="X34" s="24">
        <f>BRPL_EOD!X34-BRPL_ISGS_exbus!X34</f>
        <v>-3.0897341326721062E-3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-1.8069740928012834E-3</v>
      </c>
      <c r="L35" s="24">
        <f>BRPL_EOD!L35-BRPL_ISGS_exbus!L35</f>
        <v>0</v>
      </c>
      <c r="M35" s="24">
        <f>BRPL_EOD!M35-BRPL_ISGS_exbus!M35</f>
        <v>4.4847943078938357E-3</v>
      </c>
      <c r="N35" s="24">
        <f>BRPL_EOD!N35-BRPL_ISGS_exbus!N35</f>
        <v>8.1977747282024893E-4</v>
      </c>
      <c r="O35" s="24">
        <f>BRPL_EOD!O35-BRPL_ISGS_exbus!O35</f>
        <v>2.8045486725716273E-3</v>
      </c>
      <c r="P35" s="24">
        <f>BRPL_EOD!P35-BRPL_ISGS_exbus!P35</f>
        <v>-1.7618114508373139E-3</v>
      </c>
      <c r="Q35" s="24">
        <f>BRPL_EOD!Q35-BRPL_ISGS_exbus!Q35</f>
        <v>2.5428547717840644E-3</v>
      </c>
      <c r="R35" s="24">
        <f>BRPL_EOD!R35-BRPL_ISGS_exbus!R35</f>
        <v>1.1204435146439096E-3</v>
      </c>
      <c r="S35" s="24">
        <f>BRPL_EOD!S35-BRPL_ISGS_exbus!S35</f>
        <v>2.1179641434265761E-3</v>
      </c>
      <c r="T35" s="24">
        <f>BRPL_EOD!T35-BRPL_ISGS_exbus!T35</f>
        <v>-5.9213402061852882E-4</v>
      </c>
      <c r="U35" s="24">
        <f>BRPL_EOD!U35-BRPL_ISGS_exbus!U35</f>
        <v>6.8604086862222857E-4</v>
      </c>
      <c r="V35" s="24">
        <f>BRPL_EOD!V35-BRPL_ISGS_exbus!V35</f>
        <v>2.5844876589378174E-3</v>
      </c>
      <c r="W35" s="24">
        <f>BRPL_EOD!W35-BRPL_ISGS_exbus!W35</f>
        <v>-1.2607668079933632E-3</v>
      </c>
      <c r="X35" s="24">
        <f>BRPL_EOD!X35-BRPL_ISGS_exbus!X35</f>
        <v>-3.0886824925850931E-3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-1.8069740928012834E-3</v>
      </c>
      <c r="L36" s="24">
        <f>BRPL_EOD!L36-BRPL_ISGS_exbus!L36</f>
        <v>0</v>
      </c>
      <c r="M36" s="24">
        <f>BRPL_EOD!M36-BRPL_ISGS_exbus!M36</f>
        <v>4.4847943078938357E-3</v>
      </c>
      <c r="N36" s="24">
        <f>BRPL_EOD!N36-BRPL_ISGS_exbus!N36</f>
        <v>8.1977747282024893E-4</v>
      </c>
      <c r="O36" s="24">
        <f>BRPL_EOD!O36-BRPL_ISGS_exbus!O36</f>
        <v>2.8045486725716273E-3</v>
      </c>
      <c r="P36" s="24">
        <f>BRPL_EOD!P36-BRPL_ISGS_exbus!P36</f>
        <v>-1.7618114508373139E-3</v>
      </c>
      <c r="Q36" s="24">
        <f>BRPL_EOD!Q36-BRPL_ISGS_exbus!Q36</f>
        <v>2.5428547717840644E-3</v>
      </c>
      <c r="R36" s="24">
        <f>BRPL_EOD!R36-BRPL_ISGS_exbus!R36</f>
        <v>1.1204435146439096E-3</v>
      </c>
      <c r="S36" s="24">
        <f>BRPL_EOD!S36-BRPL_ISGS_exbus!S36</f>
        <v>2.1179641434265761E-3</v>
      </c>
      <c r="T36" s="24">
        <f>BRPL_EOD!T36-BRPL_ISGS_exbus!T36</f>
        <v>-5.9213402061852882E-4</v>
      </c>
      <c r="U36" s="24">
        <f>BRPL_EOD!U36-BRPL_ISGS_exbus!U36</f>
        <v>6.8604086862222857E-4</v>
      </c>
      <c r="V36" s="24">
        <f>BRPL_EOD!V36-BRPL_ISGS_exbus!V36</f>
        <v>2.5844876589378174E-3</v>
      </c>
      <c r="W36" s="24">
        <f>BRPL_EOD!W36-BRPL_ISGS_exbus!W36</f>
        <v>6.711593671941074E-3</v>
      </c>
      <c r="X36" s="24">
        <f>BRPL_EOD!X36-BRPL_ISGS_exbus!X36</f>
        <v>-3.0897341326721062E-3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-1.8069740928012834E-3</v>
      </c>
      <c r="L37" s="24">
        <f>BRPL_EOD!L37-BRPL_ISGS_exbus!L37</f>
        <v>0</v>
      </c>
      <c r="M37" s="24">
        <f>BRPL_EOD!M37-BRPL_ISGS_exbus!M37</f>
        <v>4.4847943078938357E-3</v>
      </c>
      <c r="N37" s="24">
        <f>BRPL_EOD!N37-BRPL_ISGS_exbus!N37</f>
        <v>8.1977747282024893E-4</v>
      </c>
      <c r="O37" s="24">
        <f>BRPL_EOD!O37-BRPL_ISGS_exbus!O37</f>
        <v>2.8045486725716273E-3</v>
      </c>
      <c r="P37" s="24">
        <f>BRPL_EOD!P37-BRPL_ISGS_exbus!P37</f>
        <v>-1.7618114508373139E-3</v>
      </c>
      <c r="Q37" s="24">
        <f>BRPL_EOD!Q37-BRPL_ISGS_exbus!Q37</f>
        <v>2.5428547717840644E-3</v>
      </c>
      <c r="R37" s="24">
        <f>BRPL_EOD!R37-BRPL_ISGS_exbus!R37</f>
        <v>1.1204435146439096E-3</v>
      </c>
      <c r="S37" s="24">
        <f>BRPL_EOD!S37-BRPL_ISGS_exbus!S37</f>
        <v>2.1179641434265761E-3</v>
      </c>
      <c r="T37" s="24">
        <f>BRPL_EOD!T37-BRPL_ISGS_exbus!T37</f>
        <v>-5.9213402061852882E-4</v>
      </c>
      <c r="U37" s="24">
        <f>BRPL_EOD!U37-BRPL_ISGS_exbus!U37</f>
        <v>6.8604086862222857E-4</v>
      </c>
      <c r="V37" s="24">
        <f>BRPL_EOD!V37-BRPL_ISGS_exbus!V37</f>
        <v>2.5844876589378174E-3</v>
      </c>
      <c r="W37" s="24">
        <f>BRPL_EOD!W37-BRPL_ISGS_exbus!W37</f>
        <v>6.711593671941074E-3</v>
      </c>
      <c r="X37" s="24">
        <f>BRPL_EOD!X37-BRPL_ISGS_exbus!X37</f>
        <v>-3.0897341326721062E-3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-1.8069740928012834E-3</v>
      </c>
      <c r="L38" s="24">
        <f>BRPL_EOD!L38-BRPL_ISGS_exbus!L38</f>
        <v>0</v>
      </c>
      <c r="M38" s="24">
        <f>BRPL_EOD!M38-BRPL_ISGS_exbus!M38</f>
        <v>4.4847943078938357E-3</v>
      </c>
      <c r="N38" s="24">
        <f>BRPL_EOD!N38-BRPL_ISGS_exbus!N38</f>
        <v>8.1977747282024893E-4</v>
      </c>
      <c r="O38" s="24">
        <f>BRPL_EOD!O38-BRPL_ISGS_exbus!O38</f>
        <v>2.8045486725716273E-3</v>
      </c>
      <c r="P38" s="24">
        <f>BRPL_EOD!P38-BRPL_ISGS_exbus!P38</f>
        <v>-1.7618114508373139E-3</v>
      </c>
      <c r="Q38" s="24">
        <f>BRPL_EOD!Q38-BRPL_ISGS_exbus!Q38</f>
        <v>2.5428547717840644E-3</v>
      </c>
      <c r="R38" s="24">
        <f>BRPL_EOD!R38-BRPL_ISGS_exbus!R38</f>
        <v>1.1204435146439096E-3</v>
      </c>
      <c r="S38" s="24">
        <f>BRPL_EOD!S38-BRPL_ISGS_exbus!S38</f>
        <v>2.1179641434265761E-3</v>
      </c>
      <c r="T38" s="24">
        <f>BRPL_EOD!T38-BRPL_ISGS_exbus!T38</f>
        <v>-5.9213402061852882E-4</v>
      </c>
      <c r="U38" s="24">
        <f>BRPL_EOD!U38-BRPL_ISGS_exbus!U38</f>
        <v>6.8604086862222857E-4</v>
      </c>
      <c r="V38" s="24">
        <f>BRPL_EOD!V38-BRPL_ISGS_exbus!V38</f>
        <v>2.5844876589378174E-3</v>
      </c>
      <c r="W38" s="24">
        <f>BRPL_EOD!W38-BRPL_ISGS_exbus!W38</f>
        <v>6.711593671941074E-3</v>
      </c>
      <c r="X38" s="24">
        <f>BRPL_EOD!X38-BRPL_ISGS_exbus!X38</f>
        <v>-3.0897341326721062E-3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-1.8069740928012834E-3</v>
      </c>
      <c r="L39" s="24">
        <f>BRPL_EOD!L39-BRPL_ISGS_exbus!L39</f>
        <v>0</v>
      </c>
      <c r="M39" s="24">
        <f>BRPL_EOD!M39-BRPL_ISGS_exbus!M39</f>
        <v>4.4847943078938357E-3</v>
      </c>
      <c r="N39" s="24">
        <f>BRPL_EOD!N39-BRPL_ISGS_exbus!N39</f>
        <v>8.1977747282024893E-4</v>
      </c>
      <c r="O39" s="24">
        <f>BRPL_EOD!O39-BRPL_ISGS_exbus!O39</f>
        <v>-7.8998482516396962E-3</v>
      </c>
      <c r="P39" s="24">
        <f>BRPL_EOD!P39-BRPL_ISGS_exbus!P39</f>
        <v>-1.7618114508373139E-3</v>
      </c>
      <c r="Q39" s="24">
        <f>BRPL_EOD!Q39-BRPL_ISGS_exbus!Q39</f>
        <v>2.5428547717840644E-3</v>
      </c>
      <c r="R39" s="24">
        <f>BRPL_EOD!R39-BRPL_ISGS_exbus!R39</f>
        <v>1.1204435146439096E-3</v>
      </c>
      <c r="S39" s="24">
        <f>BRPL_EOD!S39-BRPL_ISGS_exbus!S39</f>
        <v>2.1179641434265761E-3</v>
      </c>
      <c r="T39" s="24">
        <f>BRPL_EOD!T39-BRPL_ISGS_exbus!T39</f>
        <v>-5.9213402061852882E-4</v>
      </c>
      <c r="U39" s="24">
        <f>BRPL_EOD!U39-BRPL_ISGS_exbus!U39</f>
        <v>6.8604086862222857E-4</v>
      </c>
      <c r="V39" s="24">
        <f>BRPL_EOD!V39-BRPL_ISGS_exbus!V39</f>
        <v>2.5844876589378174E-3</v>
      </c>
      <c r="W39" s="24">
        <f>BRPL_EOD!W39-BRPL_ISGS_exbus!W39</f>
        <v>6.711593671941074E-3</v>
      </c>
      <c r="X39" s="24">
        <f>BRPL_EOD!X39-BRPL_ISGS_exbus!X39</f>
        <v>-3.0897341326721062E-3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-1.8069740928012834E-3</v>
      </c>
      <c r="L40" s="24">
        <f>BRPL_EOD!L40-BRPL_ISGS_exbus!L40</f>
        <v>0</v>
      </c>
      <c r="M40" s="24">
        <f>BRPL_EOD!M40-BRPL_ISGS_exbus!M40</f>
        <v>4.4847943078938357E-3</v>
      </c>
      <c r="N40" s="24">
        <f>BRPL_EOD!N40-BRPL_ISGS_exbus!N40</f>
        <v>8.1977747282024893E-4</v>
      </c>
      <c r="O40" s="24">
        <f>BRPL_EOD!O40-BRPL_ISGS_exbus!O40</f>
        <v>1.5190297817042619E-3</v>
      </c>
      <c r="P40" s="24">
        <f>BRPL_EOD!P40-BRPL_ISGS_exbus!P40</f>
        <v>-1.7618114508373139E-3</v>
      </c>
      <c r="Q40" s="24">
        <f>BRPL_EOD!Q40-BRPL_ISGS_exbus!Q40</f>
        <v>2.5428547717840644E-3</v>
      </c>
      <c r="R40" s="24">
        <f>BRPL_EOD!R40-BRPL_ISGS_exbus!R40</f>
        <v>1.1204435146439096E-3</v>
      </c>
      <c r="S40" s="24">
        <f>BRPL_EOD!S40-BRPL_ISGS_exbus!S40</f>
        <v>2.1179641434265761E-3</v>
      </c>
      <c r="T40" s="24">
        <f>BRPL_EOD!T40-BRPL_ISGS_exbus!T40</f>
        <v>-5.9213402061852882E-4</v>
      </c>
      <c r="U40" s="24">
        <f>BRPL_EOD!U40-BRPL_ISGS_exbus!U40</f>
        <v>6.8604086862222857E-4</v>
      </c>
      <c r="V40" s="24">
        <f>BRPL_EOD!V40-BRPL_ISGS_exbus!V40</f>
        <v>2.5844876589378174E-3</v>
      </c>
      <c r="W40" s="24">
        <f>BRPL_EOD!W40-BRPL_ISGS_exbus!W40</f>
        <v>6.711593671941074E-3</v>
      </c>
      <c r="X40" s="24">
        <f>BRPL_EOD!X40-BRPL_ISGS_exbus!X40</f>
        <v>-3.0897341326721062E-3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-1.8069740928012834E-3</v>
      </c>
      <c r="L41" s="24">
        <f>BRPL_EOD!L41-BRPL_ISGS_exbus!L41</f>
        <v>0</v>
      </c>
      <c r="M41" s="24">
        <f>BRPL_EOD!M41-BRPL_ISGS_exbus!M41</f>
        <v>-1.7614587117193992E-3</v>
      </c>
      <c r="N41" s="24">
        <f>BRPL_EOD!N41-BRPL_ISGS_exbus!N41</f>
        <v>-2.045461165891993E-3</v>
      </c>
      <c r="O41" s="24">
        <f>BRPL_EOD!O41-BRPL_ISGS_exbus!O41</f>
        <v>1.5190297817042619E-3</v>
      </c>
      <c r="P41" s="24">
        <f>BRPL_EOD!P41-BRPL_ISGS_exbus!P41</f>
        <v>-1.7618114508373139E-3</v>
      </c>
      <c r="Q41" s="24">
        <f>BRPL_EOD!Q41-BRPL_ISGS_exbus!Q41</f>
        <v>2.5428547717840644E-3</v>
      </c>
      <c r="R41" s="24">
        <f>BRPL_EOD!R41-BRPL_ISGS_exbus!R41</f>
        <v>1.1204435146439096E-3</v>
      </c>
      <c r="S41" s="24">
        <f>BRPL_EOD!S41-BRPL_ISGS_exbus!S41</f>
        <v>2.1179641434265761E-3</v>
      </c>
      <c r="T41" s="24">
        <f>BRPL_EOD!T41-BRPL_ISGS_exbus!T41</f>
        <v>-5.9213402061852882E-4</v>
      </c>
      <c r="U41" s="24">
        <f>BRPL_EOD!U41-BRPL_ISGS_exbus!U41</f>
        <v>6.8604086862222857E-4</v>
      </c>
      <c r="V41" s="24">
        <f>BRPL_EOD!V41-BRPL_ISGS_exbus!V41</f>
        <v>-2.0536059479603352E-4</v>
      </c>
      <c r="W41" s="24">
        <f>BRPL_EOD!W41-BRPL_ISGS_exbus!W41</f>
        <v>-1.2607668079933632E-3</v>
      </c>
      <c r="X41" s="24">
        <f>BRPL_EOD!X41-BRPL_ISGS_exbus!X41</f>
        <v>-3.0886824925850931E-3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-6.811850853409851E-4</v>
      </c>
      <c r="L42" s="24">
        <f>BRPL_EOD!L42-BRPL_ISGS_exbus!L42</f>
        <v>0</v>
      </c>
      <c r="M42" s="24">
        <f>BRPL_EOD!M42-BRPL_ISGS_exbus!M42</f>
        <v>-2.0300795712202557E-3</v>
      </c>
      <c r="N42" s="24">
        <f>BRPL_EOD!N42-BRPL_ISGS_exbus!N42</f>
        <v>-2.0213482811399786E-3</v>
      </c>
      <c r="O42" s="24">
        <f>BRPL_EOD!O42-BRPL_ISGS_exbus!O42</f>
        <v>1.5190297817042619E-3</v>
      </c>
      <c r="P42" s="24">
        <f>BRPL_EOD!P42-BRPL_ISGS_exbus!P42</f>
        <v>-1.7618114508373139E-3</v>
      </c>
      <c r="Q42" s="24">
        <f>BRPL_EOD!Q42-BRPL_ISGS_exbus!Q42</f>
        <v>-1.4292194796530211E-3</v>
      </c>
      <c r="R42" s="24">
        <f>BRPL_EOD!R42-BRPL_ISGS_exbus!R42</f>
        <v>3.9373698722267036E-3</v>
      </c>
      <c r="S42" s="24">
        <f>BRPL_EOD!S42-BRPL_ISGS_exbus!S42</f>
        <v>3.739513918629811E-3</v>
      </c>
      <c r="T42" s="24">
        <f>BRPL_EOD!T42-BRPL_ISGS_exbus!T42</f>
        <v>-5.9213402061852882E-4</v>
      </c>
      <c r="U42" s="24">
        <f>BRPL_EOD!U42-BRPL_ISGS_exbus!U42</f>
        <v>6.8604086862222857E-4</v>
      </c>
      <c r="V42" s="24">
        <f>BRPL_EOD!V42-BRPL_ISGS_exbus!V42</f>
        <v>-2.0536059479603352E-4</v>
      </c>
      <c r="W42" s="24">
        <f>BRPL_EOD!W42-BRPL_ISGS_exbus!W42</f>
        <v>-1.2607668079933632E-3</v>
      </c>
      <c r="X42" s="24">
        <f>BRPL_EOD!X42-BRPL_ISGS_exbus!X42</f>
        <v>-3.0886824925850931E-3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-6.811850853409851E-4</v>
      </c>
      <c r="L43" s="24">
        <f>BRPL_EOD!L43-BRPL_ISGS_exbus!L43</f>
        <v>0</v>
      </c>
      <c r="M43" s="24">
        <f>BRPL_EOD!M43-BRPL_ISGS_exbus!M43</f>
        <v>-2.0300795712202557E-3</v>
      </c>
      <c r="N43" s="24">
        <f>BRPL_EOD!N43-BRPL_ISGS_exbus!N43</f>
        <v>-2.0213482811399786E-3</v>
      </c>
      <c r="O43" s="24">
        <f>BRPL_EOD!O43-BRPL_ISGS_exbus!O43</f>
        <v>1.5190297817042619E-3</v>
      </c>
      <c r="P43" s="24">
        <f>BRPL_EOD!P43-BRPL_ISGS_exbus!P43</f>
        <v>-1.7618114508373139E-3</v>
      </c>
      <c r="Q43" s="24">
        <f>BRPL_EOD!Q43-BRPL_ISGS_exbus!Q43</f>
        <v>-1.4292194796530211E-3</v>
      </c>
      <c r="R43" s="24">
        <f>BRPL_EOD!R43-BRPL_ISGS_exbus!R43</f>
        <v>3.9373698722267036E-3</v>
      </c>
      <c r="S43" s="24">
        <f>BRPL_EOD!S43-BRPL_ISGS_exbus!S43</f>
        <v>3.739513918629811E-3</v>
      </c>
      <c r="T43" s="24">
        <f>BRPL_EOD!T43-BRPL_ISGS_exbus!T43</f>
        <v>-5.9213402061852882E-4</v>
      </c>
      <c r="U43" s="24">
        <f>BRPL_EOD!U43-BRPL_ISGS_exbus!U43</f>
        <v>6.8604086862222857E-4</v>
      </c>
      <c r="V43" s="24">
        <f>BRPL_EOD!V43-BRPL_ISGS_exbus!V43</f>
        <v>-2.0536059479603352E-4</v>
      </c>
      <c r="W43" s="24">
        <f>BRPL_EOD!W43-BRPL_ISGS_exbus!W43</f>
        <v>6.711593671941074E-3</v>
      </c>
      <c r="X43" s="24">
        <f>BRPL_EOD!X43-BRPL_ISGS_exbus!X43</f>
        <v>-3.0897341326721062E-3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-6.811850853409851E-4</v>
      </c>
      <c r="L44" s="24">
        <f>BRPL_EOD!L44-BRPL_ISGS_exbus!L44</f>
        <v>0</v>
      </c>
      <c r="M44" s="24">
        <f>BRPL_EOD!M44-BRPL_ISGS_exbus!M44</f>
        <v>-2.0300795712202557E-3</v>
      </c>
      <c r="N44" s="24">
        <f>BRPL_EOD!N44-BRPL_ISGS_exbus!N44</f>
        <v>-2.0213482811399786E-3</v>
      </c>
      <c r="O44" s="24">
        <f>BRPL_EOD!O44-BRPL_ISGS_exbus!O44</f>
        <v>1.5190297817042619E-3</v>
      </c>
      <c r="P44" s="24">
        <f>BRPL_EOD!P44-BRPL_ISGS_exbus!P44</f>
        <v>-1.7618114508373139E-3</v>
      </c>
      <c r="Q44" s="24">
        <f>BRPL_EOD!Q44-BRPL_ISGS_exbus!Q44</f>
        <v>-1.4292194796530211E-3</v>
      </c>
      <c r="R44" s="24">
        <f>BRPL_EOD!R44-BRPL_ISGS_exbus!R44</f>
        <v>3.9373698722267036E-3</v>
      </c>
      <c r="S44" s="24">
        <f>BRPL_EOD!S44-BRPL_ISGS_exbus!S44</f>
        <v>3.739513918629811E-3</v>
      </c>
      <c r="T44" s="24">
        <f>BRPL_EOD!T44-BRPL_ISGS_exbus!T44</f>
        <v>-5.9213402061852882E-4</v>
      </c>
      <c r="U44" s="24">
        <f>BRPL_EOD!U44-BRPL_ISGS_exbus!U44</f>
        <v>6.8604086862222857E-4</v>
      </c>
      <c r="V44" s="24">
        <f>BRPL_EOD!V44-BRPL_ISGS_exbus!V44</f>
        <v>-2.0536059479603352E-4</v>
      </c>
      <c r="W44" s="24">
        <f>BRPL_EOD!W44-BRPL_ISGS_exbus!W44</f>
        <v>6.711593671941074E-3</v>
      </c>
      <c r="X44" s="24">
        <f>BRPL_EOD!X44-BRPL_ISGS_exbus!X44</f>
        <v>-3.0897341326721062E-3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-6.811850853409851E-4</v>
      </c>
      <c r="L45" s="24">
        <f>BRPL_EOD!L45-BRPL_ISGS_exbus!L45</f>
        <v>0</v>
      </c>
      <c r="M45" s="24">
        <f>BRPL_EOD!M45-BRPL_ISGS_exbus!M45</f>
        <v>-2.0300795712202557E-3</v>
      </c>
      <c r="N45" s="24">
        <f>BRPL_EOD!N45-BRPL_ISGS_exbus!N45</f>
        <v>-2.0213482811399786E-3</v>
      </c>
      <c r="O45" s="24">
        <f>BRPL_EOD!O45-BRPL_ISGS_exbus!O45</f>
        <v>1.5190297817042619E-3</v>
      </c>
      <c r="P45" s="24">
        <f>BRPL_EOD!P45-BRPL_ISGS_exbus!P45</f>
        <v>-1.7618114508373139E-3</v>
      </c>
      <c r="Q45" s="24">
        <f>BRPL_EOD!Q45-BRPL_ISGS_exbus!Q45</f>
        <v>-1.4292194796530211E-3</v>
      </c>
      <c r="R45" s="24">
        <f>BRPL_EOD!R45-BRPL_ISGS_exbus!R45</f>
        <v>3.9373698722267036E-3</v>
      </c>
      <c r="S45" s="24">
        <f>BRPL_EOD!S45-BRPL_ISGS_exbus!S45</f>
        <v>3.739513918629811E-3</v>
      </c>
      <c r="T45" s="24">
        <f>BRPL_EOD!T45-BRPL_ISGS_exbus!T45</f>
        <v>-5.9213402061852882E-4</v>
      </c>
      <c r="U45" s="24">
        <f>BRPL_EOD!U45-BRPL_ISGS_exbus!U45</f>
        <v>6.8604086862222857E-4</v>
      </c>
      <c r="V45" s="24">
        <f>BRPL_EOD!V45-BRPL_ISGS_exbus!V45</f>
        <v>-2.0536059479603352E-4</v>
      </c>
      <c r="W45" s="24">
        <f>BRPL_EOD!W45-BRPL_ISGS_exbus!W45</f>
        <v>6.711593671941074E-3</v>
      </c>
      <c r="X45" s="24">
        <f>BRPL_EOD!X45-BRPL_ISGS_exbus!X45</f>
        <v>-3.0897341326721062E-3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-6.811850853409851E-4</v>
      </c>
      <c r="L46" s="24">
        <f>BRPL_EOD!L46-BRPL_ISGS_exbus!L46</f>
        <v>0</v>
      </c>
      <c r="M46" s="24">
        <f>BRPL_EOD!M46-BRPL_ISGS_exbus!M46</f>
        <v>-2.0300795712202557E-3</v>
      </c>
      <c r="N46" s="24">
        <f>BRPL_EOD!N46-BRPL_ISGS_exbus!N46</f>
        <v>-2.0213482811399786E-3</v>
      </c>
      <c r="O46" s="24">
        <f>BRPL_EOD!O46-BRPL_ISGS_exbus!O46</f>
        <v>1.5190297817042619E-3</v>
      </c>
      <c r="P46" s="24">
        <f>BRPL_EOD!P46-BRPL_ISGS_exbus!P46</f>
        <v>-1.7618114508373139E-3</v>
      </c>
      <c r="Q46" s="24">
        <f>BRPL_EOD!Q46-BRPL_ISGS_exbus!Q46</f>
        <v>-1.4292194796530211E-3</v>
      </c>
      <c r="R46" s="24">
        <f>BRPL_EOD!R46-BRPL_ISGS_exbus!R46</f>
        <v>3.9373698722267036E-3</v>
      </c>
      <c r="S46" s="24">
        <f>BRPL_EOD!S46-BRPL_ISGS_exbus!S46</f>
        <v>3.739513918629811E-3</v>
      </c>
      <c r="T46" s="24">
        <f>BRPL_EOD!T46-BRPL_ISGS_exbus!T46</f>
        <v>-5.9213402061852882E-4</v>
      </c>
      <c r="U46" s="24">
        <f>BRPL_EOD!U46-BRPL_ISGS_exbus!U46</f>
        <v>6.8604086862222857E-4</v>
      </c>
      <c r="V46" s="24">
        <f>BRPL_EOD!V46-BRPL_ISGS_exbus!V46</f>
        <v>-2.0536059479603352E-4</v>
      </c>
      <c r="W46" s="24">
        <f>BRPL_EOD!W46-BRPL_ISGS_exbus!W46</f>
        <v>6.711593671941074E-3</v>
      </c>
      <c r="X46" s="24">
        <f>BRPL_EOD!X46-BRPL_ISGS_exbus!X46</f>
        <v>-3.0897341326721062E-3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-6.811850853409851E-4</v>
      </c>
      <c r="L47" s="24">
        <f>BRPL_EOD!L47-BRPL_ISGS_exbus!L47</f>
        <v>-1.0556701599562235E-4</v>
      </c>
      <c r="M47" s="24">
        <f>BRPL_EOD!M47-BRPL_ISGS_exbus!M47</f>
        <v>-2.0300795712202557E-3</v>
      </c>
      <c r="N47" s="24">
        <f>BRPL_EOD!N47-BRPL_ISGS_exbus!N47</f>
        <v>1.0933356025333296E-4</v>
      </c>
      <c r="O47" s="24">
        <f>BRPL_EOD!O47-BRPL_ISGS_exbus!O47</f>
        <v>1.5190297817042619E-3</v>
      </c>
      <c r="P47" s="24">
        <f>BRPL_EOD!P47-BRPL_ISGS_exbus!P47</f>
        <v>-1.7618114508373139E-3</v>
      </c>
      <c r="Q47" s="24">
        <f>BRPL_EOD!Q47-BRPL_ISGS_exbus!Q47</f>
        <v>-1.4292194796530211E-3</v>
      </c>
      <c r="R47" s="24">
        <f>BRPL_EOD!R47-BRPL_ISGS_exbus!R47</f>
        <v>3.9373698722267036E-3</v>
      </c>
      <c r="S47" s="24">
        <f>BRPL_EOD!S47-BRPL_ISGS_exbus!S47</f>
        <v>3.739513918629811E-3</v>
      </c>
      <c r="T47" s="24">
        <f>BRPL_EOD!T47-BRPL_ISGS_exbus!T47</f>
        <v>-5.9213402061852882E-4</v>
      </c>
      <c r="U47" s="24">
        <f>BRPL_EOD!U47-BRPL_ISGS_exbus!U47</f>
        <v>6.8604086862222857E-4</v>
      </c>
      <c r="V47" s="24">
        <f>BRPL_EOD!V47-BRPL_ISGS_exbus!V47</f>
        <v>-2.0536059479603352E-4</v>
      </c>
      <c r="W47" s="24">
        <f>BRPL_EOD!W47-BRPL_ISGS_exbus!W47</f>
        <v>6.711593671941074E-3</v>
      </c>
      <c r="X47" s="24">
        <f>BRPL_EOD!X47-BRPL_ISGS_exbus!X47</f>
        <v>-3.0897341326721062E-3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-6.811850853409851E-4</v>
      </c>
      <c r="L48" s="24">
        <f>BRPL_EOD!L48-BRPL_ISGS_exbus!L48</f>
        <v>-1.2782203512851087E-4</v>
      </c>
      <c r="M48" s="24">
        <f>BRPL_EOD!M48-BRPL_ISGS_exbus!M48</f>
        <v>-2.0300795712202557E-3</v>
      </c>
      <c r="N48" s="24">
        <f>BRPL_EOD!N48-BRPL_ISGS_exbus!N48</f>
        <v>1.0933356025333296E-4</v>
      </c>
      <c r="O48" s="24">
        <f>BRPL_EOD!O48-BRPL_ISGS_exbus!O48</f>
        <v>1.5190297817042619E-3</v>
      </c>
      <c r="P48" s="24">
        <f>BRPL_EOD!P48-BRPL_ISGS_exbus!P48</f>
        <v>-1.7618114508373139E-3</v>
      </c>
      <c r="Q48" s="24">
        <f>BRPL_EOD!Q48-BRPL_ISGS_exbus!Q48</f>
        <v>-1.4292194796530211E-3</v>
      </c>
      <c r="R48" s="24">
        <f>BRPL_EOD!R48-BRPL_ISGS_exbus!R48</f>
        <v>3.9373698722267036E-3</v>
      </c>
      <c r="S48" s="24">
        <f>BRPL_EOD!S48-BRPL_ISGS_exbus!S48</f>
        <v>3.739513918629811E-3</v>
      </c>
      <c r="T48" s="24">
        <f>BRPL_EOD!T48-BRPL_ISGS_exbus!T48</f>
        <v>-5.9213402061852882E-4</v>
      </c>
      <c r="U48" s="24">
        <f>BRPL_EOD!U48-BRPL_ISGS_exbus!U48</f>
        <v>6.8604086862222857E-4</v>
      </c>
      <c r="V48" s="24">
        <f>BRPL_EOD!V48-BRPL_ISGS_exbus!V48</f>
        <v>-2.0536059479603352E-4</v>
      </c>
      <c r="W48" s="24">
        <f>BRPL_EOD!W48-BRPL_ISGS_exbus!W48</f>
        <v>6.711593671941074E-3</v>
      </c>
      <c r="X48" s="24">
        <f>BRPL_EOD!X48-BRPL_ISGS_exbus!X48</f>
        <v>-3.0897341326721062E-3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-6.811850853409851E-4</v>
      </c>
      <c r="L49" s="24">
        <f>BRPL_EOD!L49-BRPL_ISGS_exbus!L49</f>
        <v>-1.2782203512851087E-4</v>
      </c>
      <c r="M49" s="24">
        <f>BRPL_EOD!M49-BRPL_ISGS_exbus!M49</f>
        <v>-2.0300795712202557E-3</v>
      </c>
      <c r="N49" s="24">
        <f>BRPL_EOD!N49-BRPL_ISGS_exbus!N49</f>
        <v>1.0933356025333296E-4</v>
      </c>
      <c r="O49" s="24">
        <f>BRPL_EOD!O49-BRPL_ISGS_exbus!O49</f>
        <v>1.5190297817042619E-3</v>
      </c>
      <c r="P49" s="24">
        <f>BRPL_EOD!P49-BRPL_ISGS_exbus!P49</f>
        <v>-1.7618114508373139E-3</v>
      </c>
      <c r="Q49" s="24">
        <f>BRPL_EOD!Q49-BRPL_ISGS_exbus!Q49</f>
        <v>-1.4292194796530211E-3</v>
      </c>
      <c r="R49" s="24">
        <f>BRPL_EOD!R49-BRPL_ISGS_exbus!R49</f>
        <v>3.9373698722267036E-3</v>
      </c>
      <c r="S49" s="24">
        <f>BRPL_EOD!S49-BRPL_ISGS_exbus!S49</f>
        <v>3.739513918629811E-3</v>
      </c>
      <c r="T49" s="24">
        <f>BRPL_EOD!T49-BRPL_ISGS_exbus!T49</f>
        <v>-5.9213402061852882E-4</v>
      </c>
      <c r="U49" s="24">
        <f>BRPL_EOD!U49-BRPL_ISGS_exbus!U49</f>
        <v>6.8604086862222857E-4</v>
      </c>
      <c r="V49" s="24">
        <f>BRPL_EOD!V49-BRPL_ISGS_exbus!V49</f>
        <v>-2.0536059479603352E-4</v>
      </c>
      <c r="W49" s="24">
        <f>BRPL_EOD!W49-BRPL_ISGS_exbus!W49</f>
        <v>6.711593671941074E-3</v>
      </c>
      <c r="X49" s="24">
        <f>BRPL_EOD!X49-BRPL_ISGS_exbus!X49</f>
        <v>-3.0897341326721062E-3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-6.811850853409851E-4</v>
      </c>
      <c r="L50" s="24">
        <f>BRPL_EOD!L50-BRPL_ISGS_exbus!L50</f>
        <v>-1.2782203512851087E-4</v>
      </c>
      <c r="M50" s="24">
        <f>BRPL_EOD!M50-BRPL_ISGS_exbus!M50</f>
        <v>-2.0300795712202557E-3</v>
      </c>
      <c r="N50" s="24">
        <f>BRPL_EOD!N50-BRPL_ISGS_exbus!N50</f>
        <v>1.0933356025333296E-4</v>
      </c>
      <c r="O50" s="24">
        <f>BRPL_EOD!O50-BRPL_ISGS_exbus!O50</f>
        <v>1.5190297817042619E-3</v>
      </c>
      <c r="P50" s="24">
        <f>BRPL_EOD!P50-BRPL_ISGS_exbus!P50</f>
        <v>-1.7618114508373139E-3</v>
      </c>
      <c r="Q50" s="24">
        <f>BRPL_EOD!Q50-BRPL_ISGS_exbus!Q50</f>
        <v>-1.4292194796530211E-3</v>
      </c>
      <c r="R50" s="24">
        <f>BRPL_EOD!R50-BRPL_ISGS_exbus!R50</f>
        <v>3.9373698722267036E-3</v>
      </c>
      <c r="S50" s="24">
        <f>BRPL_EOD!S50-BRPL_ISGS_exbus!S50</f>
        <v>3.739513918629811E-3</v>
      </c>
      <c r="T50" s="24">
        <f>BRPL_EOD!T50-BRPL_ISGS_exbus!T50</f>
        <v>-5.9213402061852882E-4</v>
      </c>
      <c r="U50" s="24">
        <f>BRPL_EOD!U50-BRPL_ISGS_exbus!U50</f>
        <v>6.8604086862222857E-4</v>
      </c>
      <c r="V50" s="24">
        <f>BRPL_EOD!V50-BRPL_ISGS_exbus!V50</f>
        <v>-2.0536059479603352E-4</v>
      </c>
      <c r="W50" s="24">
        <f>BRPL_EOD!W50-BRPL_ISGS_exbus!W50</f>
        <v>6.711593671941074E-3</v>
      </c>
      <c r="X50" s="24">
        <f>BRPL_EOD!X50-BRPL_ISGS_exbus!X50</f>
        <v>-3.0897341326721062E-3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-6.811850853409851E-4</v>
      </c>
      <c r="L51" s="24">
        <f>BRPL_EOD!L51-BRPL_ISGS_exbus!L51</f>
        <v>-1.2782203512851087E-4</v>
      </c>
      <c r="M51" s="24">
        <f>BRPL_EOD!M51-BRPL_ISGS_exbus!M51</f>
        <v>-2.0300795712202557E-3</v>
      </c>
      <c r="N51" s="24">
        <f>BRPL_EOD!N51-BRPL_ISGS_exbus!N51</f>
        <v>1.0933356025333296E-4</v>
      </c>
      <c r="O51" s="24">
        <f>BRPL_EOD!O51-BRPL_ISGS_exbus!O51</f>
        <v>1.5190297817042619E-3</v>
      </c>
      <c r="P51" s="24">
        <f>BRPL_EOD!P51-BRPL_ISGS_exbus!P51</f>
        <v>-1.7618114508373139E-3</v>
      </c>
      <c r="Q51" s="24">
        <f>BRPL_EOD!Q51-BRPL_ISGS_exbus!Q51</f>
        <v>-1.4292194796530211E-3</v>
      </c>
      <c r="R51" s="24">
        <f>BRPL_EOD!R51-BRPL_ISGS_exbus!R51</f>
        <v>3.9373698722267036E-3</v>
      </c>
      <c r="S51" s="24">
        <f>BRPL_EOD!S51-BRPL_ISGS_exbus!S51</f>
        <v>3.739513918629811E-3</v>
      </c>
      <c r="T51" s="24">
        <f>BRPL_EOD!T51-BRPL_ISGS_exbus!T51</f>
        <v>-5.9213402061852882E-4</v>
      </c>
      <c r="U51" s="24">
        <f>BRPL_EOD!U51-BRPL_ISGS_exbus!U51</f>
        <v>6.8604086862222857E-4</v>
      </c>
      <c r="V51" s="24">
        <f>BRPL_EOD!V51-BRPL_ISGS_exbus!V51</f>
        <v>-2.0536059479603352E-4</v>
      </c>
      <c r="W51" s="24">
        <f>BRPL_EOD!W51-BRPL_ISGS_exbus!W51</f>
        <v>6.711593671941074E-3</v>
      </c>
      <c r="X51" s="24">
        <f>BRPL_EOD!X51-BRPL_ISGS_exbus!X51</f>
        <v>-3.0897341326721062E-3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-6.811850853409851E-4</v>
      </c>
      <c r="L52" s="24">
        <f>BRPL_EOD!L52-BRPL_ISGS_exbus!L52</f>
        <v>-1.2782203512851087E-4</v>
      </c>
      <c r="M52" s="24">
        <f>BRPL_EOD!M52-BRPL_ISGS_exbus!M52</f>
        <v>-2.0300795712202557E-3</v>
      </c>
      <c r="N52" s="24">
        <f>BRPL_EOD!N52-BRPL_ISGS_exbus!N52</f>
        <v>1.0933356025333296E-4</v>
      </c>
      <c r="O52" s="24">
        <f>BRPL_EOD!O52-BRPL_ISGS_exbus!O52</f>
        <v>1.5190297817042619E-3</v>
      </c>
      <c r="P52" s="24">
        <f>BRPL_EOD!P52-BRPL_ISGS_exbus!P52</f>
        <v>-1.7618114508373139E-3</v>
      </c>
      <c r="Q52" s="24">
        <f>BRPL_EOD!Q52-BRPL_ISGS_exbus!Q52</f>
        <v>-1.4292194796530211E-3</v>
      </c>
      <c r="R52" s="24">
        <f>BRPL_EOD!R52-BRPL_ISGS_exbus!R52</f>
        <v>3.9373698722267036E-3</v>
      </c>
      <c r="S52" s="24">
        <f>BRPL_EOD!S52-BRPL_ISGS_exbus!S52</f>
        <v>3.739513918629811E-3</v>
      </c>
      <c r="T52" s="24">
        <f>BRPL_EOD!T52-BRPL_ISGS_exbus!T52</f>
        <v>-5.9213402061852882E-4</v>
      </c>
      <c r="U52" s="24">
        <f>BRPL_EOD!U52-BRPL_ISGS_exbus!U52</f>
        <v>6.8604086862222857E-4</v>
      </c>
      <c r="V52" s="24">
        <f>BRPL_EOD!V52-BRPL_ISGS_exbus!V52</f>
        <v>-2.0536059479603352E-4</v>
      </c>
      <c r="W52" s="24">
        <f>BRPL_EOD!W52-BRPL_ISGS_exbus!W52</f>
        <v>6.711593671941074E-3</v>
      </c>
      <c r="X52" s="24">
        <f>BRPL_EOD!X52-BRPL_ISGS_exbus!X52</f>
        <v>-3.0897341326721062E-3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-6.811850853409851E-4</v>
      </c>
      <c r="L53" s="24">
        <f>BRPL_EOD!L53-BRPL_ISGS_exbus!L53</f>
        <v>0</v>
      </c>
      <c r="M53" s="24">
        <f>BRPL_EOD!M53-BRPL_ISGS_exbus!M53</f>
        <v>-2.0300795712202557E-3</v>
      </c>
      <c r="N53" s="24">
        <f>BRPL_EOD!N53-BRPL_ISGS_exbus!N53</f>
        <v>1.0933356025333296E-4</v>
      </c>
      <c r="O53" s="24">
        <f>BRPL_EOD!O53-BRPL_ISGS_exbus!O53</f>
        <v>1.5190297817042619E-3</v>
      </c>
      <c r="P53" s="24">
        <f>BRPL_EOD!P53-BRPL_ISGS_exbus!P53</f>
        <v>-1.7618114508373139E-3</v>
      </c>
      <c r="Q53" s="24">
        <f>BRPL_EOD!Q53-BRPL_ISGS_exbus!Q53</f>
        <v>-1.4292194796530211E-3</v>
      </c>
      <c r="R53" s="24">
        <f>BRPL_EOD!R53-BRPL_ISGS_exbus!R53</f>
        <v>3.9373698722267036E-3</v>
      </c>
      <c r="S53" s="24">
        <f>BRPL_EOD!S53-BRPL_ISGS_exbus!S53</f>
        <v>3.739513918629811E-3</v>
      </c>
      <c r="T53" s="24">
        <f>BRPL_EOD!T53-BRPL_ISGS_exbus!T53</f>
        <v>-5.9213402061852882E-4</v>
      </c>
      <c r="U53" s="24">
        <f>BRPL_EOD!U53-BRPL_ISGS_exbus!U53</f>
        <v>6.8604086862222857E-4</v>
      </c>
      <c r="V53" s="24">
        <f>BRPL_EOD!V53-BRPL_ISGS_exbus!V53</f>
        <v>-6.6777027997133587E-4</v>
      </c>
      <c r="W53" s="24">
        <f>BRPL_EOD!W53-BRPL_ISGS_exbus!W53</f>
        <v>-3.8129437500007413E-3</v>
      </c>
      <c r="X53" s="24">
        <f>BRPL_EOD!X53-BRPL_ISGS_exbus!X53</f>
        <v>-1.7116721311474237E-3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-6.811850853409851E-4</v>
      </c>
      <c r="L54" s="24">
        <f>BRPL_EOD!L54-BRPL_ISGS_exbus!L54</f>
        <v>0</v>
      </c>
      <c r="M54" s="24">
        <f>BRPL_EOD!M54-BRPL_ISGS_exbus!M54</f>
        <v>-2.0300795712202557E-3</v>
      </c>
      <c r="N54" s="24">
        <f>BRPL_EOD!N54-BRPL_ISGS_exbus!N54</f>
        <v>1.0933356025333296E-4</v>
      </c>
      <c r="O54" s="24">
        <f>BRPL_EOD!O54-BRPL_ISGS_exbus!O54</f>
        <v>1.5190297817042619E-3</v>
      </c>
      <c r="P54" s="24">
        <f>BRPL_EOD!P54-BRPL_ISGS_exbus!P54</f>
        <v>-1.7618114508373139E-3</v>
      </c>
      <c r="Q54" s="24">
        <f>BRPL_EOD!Q54-BRPL_ISGS_exbus!Q54</f>
        <v>-1.4292194796530211E-3</v>
      </c>
      <c r="R54" s="24">
        <f>BRPL_EOD!R54-BRPL_ISGS_exbus!R54</f>
        <v>3.9373698722267036E-3</v>
      </c>
      <c r="S54" s="24">
        <f>BRPL_EOD!S54-BRPL_ISGS_exbus!S54</f>
        <v>3.739513918629811E-3</v>
      </c>
      <c r="T54" s="24">
        <f>BRPL_EOD!T54-BRPL_ISGS_exbus!T54</f>
        <v>-5.9213402061852882E-4</v>
      </c>
      <c r="U54" s="24">
        <f>BRPL_EOD!U54-BRPL_ISGS_exbus!U54</f>
        <v>6.8604086862222857E-4</v>
      </c>
      <c r="V54" s="24">
        <f>BRPL_EOD!V54-BRPL_ISGS_exbus!V54</f>
        <v>-6.6777027997133587E-4</v>
      </c>
      <c r="W54" s="24">
        <f>BRPL_EOD!W54-BRPL_ISGS_exbus!W54</f>
        <v>-3.8129437500007413E-3</v>
      </c>
      <c r="X54" s="24">
        <f>BRPL_EOD!X54-BRPL_ISGS_exbus!X54</f>
        <v>-1.7116721311474237E-3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1.8299570706403756E-4</v>
      </c>
      <c r="L55" s="24">
        <f>BRPL_EOD!L55-BRPL_ISGS_exbus!L55</f>
        <v>0</v>
      </c>
      <c r="M55" s="24">
        <f>BRPL_EOD!M55-BRPL_ISGS_exbus!M55</f>
        <v>-2.0300795712202557E-3</v>
      </c>
      <c r="N55" s="24">
        <f>BRPL_EOD!N55-BRPL_ISGS_exbus!N55</f>
        <v>1.0933356025333296E-4</v>
      </c>
      <c r="O55" s="24">
        <f>BRPL_EOD!O55-BRPL_ISGS_exbus!O55</f>
        <v>1.5190297817042619E-3</v>
      </c>
      <c r="P55" s="24">
        <f>BRPL_EOD!P55-BRPL_ISGS_exbus!P55</f>
        <v>-1.7618114508373139E-3</v>
      </c>
      <c r="Q55" s="24">
        <f>BRPL_EOD!Q55-BRPL_ISGS_exbus!Q55</f>
        <v>-1.4292194796530211E-3</v>
      </c>
      <c r="R55" s="24">
        <f>BRPL_EOD!R55-BRPL_ISGS_exbus!R55</f>
        <v>-1.4453058419228171E-3</v>
      </c>
      <c r="S55" s="24">
        <f>BRPL_EOD!S55-BRPL_ISGS_exbus!S55</f>
        <v>3.739513918629811E-3</v>
      </c>
      <c r="T55" s="24">
        <f>BRPL_EOD!T55-BRPL_ISGS_exbus!T55</f>
        <v>-5.9213402061852882E-4</v>
      </c>
      <c r="U55" s="24">
        <f>BRPL_EOD!U55-BRPL_ISGS_exbus!U55</f>
        <v>6.8604086862222857E-4</v>
      </c>
      <c r="V55" s="24">
        <f>BRPL_EOD!V55-BRPL_ISGS_exbus!V55</f>
        <v>-6.6777027997133587E-4</v>
      </c>
      <c r="W55" s="24">
        <f>BRPL_EOD!W55-BRPL_ISGS_exbus!W55</f>
        <v>4.831650890583461E-3</v>
      </c>
      <c r="X55" s="24">
        <f>BRPL_EOD!X55-BRPL_ISGS_exbus!X55</f>
        <v>-5.7326582278420801E-3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1.8299570706403756E-4</v>
      </c>
      <c r="L56" s="24">
        <f>BRPL_EOD!L56-BRPL_ISGS_exbus!L56</f>
        <v>0</v>
      </c>
      <c r="M56" s="24">
        <f>BRPL_EOD!M56-BRPL_ISGS_exbus!M56</f>
        <v>-2.0300795712202557E-3</v>
      </c>
      <c r="N56" s="24">
        <f>BRPL_EOD!N56-BRPL_ISGS_exbus!N56</f>
        <v>1.0933356025333296E-4</v>
      </c>
      <c r="O56" s="24">
        <f>BRPL_EOD!O56-BRPL_ISGS_exbus!O56</f>
        <v>1.5190297817042619E-3</v>
      </c>
      <c r="P56" s="24">
        <f>BRPL_EOD!P56-BRPL_ISGS_exbus!P56</f>
        <v>-1.7618114508373139E-3</v>
      </c>
      <c r="Q56" s="24">
        <f>BRPL_EOD!Q56-BRPL_ISGS_exbus!Q56</f>
        <v>-1.4292194796530211E-3</v>
      </c>
      <c r="R56" s="24">
        <f>BRPL_EOD!R56-BRPL_ISGS_exbus!R56</f>
        <v>-1.4453058419228171E-3</v>
      </c>
      <c r="S56" s="24">
        <f>BRPL_EOD!S56-BRPL_ISGS_exbus!S56</f>
        <v>3.739513918629811E-3</v>
      </c>
      <c r="T56" s="24">
        <f>BRPL_EOD!T56-BRPL_ISGS_exbus!T56</f>
        <v>-5.9213402061852882E-4</v>
      </c>
      <c r="U56" s="24">
        <f>BRPL_EOD!U56-BRPL_ISGS_exbus!U56</f>
        <v>6.8604086862222857E-4</v>
      </c>
      <c r="V56" s="24">
        <f>BRPL_EOD!V56-BRPL_ISGS_exbus!V56</f>
        <v>-6.6777027997133587E-4</v>
      </c>
      <c r="W56" s="24">
        <f>BRPL_EOD!W56-BRPL_ISGS_exbus!W56</f>
        <v>4.831650890583461E-3</v>
      </c>
      <c r="X56" s="24">
        <f>BRPL_EOD!X56-BRPL_ISGS_exbus!X56</f>
        <v>-5.7326582278420801E-3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1.8299570706403756E-4</v>
      </c>
      <c r="L57" s="24">
        <f>BRPL_EOD!L57-BRPL_ISGS_exbus!L57</f>
        <v>0</v>
      </c>
      <c r="M57" s="24">
        <f>BRPL_EOD!M57-BRPL_ISGS_exbus!M57</f>
        <v>-2.0300795712202557E-3</v>
      </c>
      <c r="N57" s="24">
        <f>BRPL_EOD!N57-BRPL_ISGS_exbus!N57</f>
        <v>1.0933356025333296E-4</v>
      </c>
      <c r="O57" s="24">
        <f>BRPL_EOD!O57-BRPL_ISGS_exbus!O57</f>
        <v>1.5190297817042619E-3</v>
      </c>
      <c r="P57" s="24">
        <f>BRPL_EOD!P57-BRPL_ISGS_exbus!P57</f>
        <v>-1.7618114508373139E-3</v>
      </c>
      <c r="Q57" s="24">
        <f>BRPL_EOD!Q57-BRPL_ISGS_exbus!Q57</f>
        <v>-1.4292194796530211E-3</v>
      </c>
      <c r="R57" s="24">
        <f>BRPL_EOD!R57-BRPL_ISGS_exbus!R57</f>
        <v>-1.4453058419228171E-3</v>
      </c>
      <c r="S57" s="24">
        <f>BRPL_EOD!S57-BRPL_ISGS_exbus!S57</f>
        <v>3.739513918629811E-3</v>
      </c>
      <c r="T57" s="24">
        <f>BRPL_EOD!T57-BRPL_ISGS_exbus!T57</f>
        <v>-5.9213402061852882E-4</v>
      </c>
      <c r="U57" s="24">
        <f>BRPL_EOD!U57-BRPL_ISGS_exbus!U57</f>
        <v>6.8604086862222857E-4</v>
      </c>
      <c r="V57" s="24">
        <f>BRPL_EOD!V57-BRPL_ISGS_exbus!V57</f>
        <v>-6.6777027997133587E-4</v>
      </c>
      <c r="W57" s="24">
        <f>BRPL_EOD!W57-BRPL_ISGS_exbus!W57</f>
        <v>4.831650890583461E-3</v>
      </c>
      <c r="X57" s="24">
        <f>BRPL_EOD!X57-BRPL_ISGS_exbus!X57</f>
        <v>-5.7326582278420801E-3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1.8299570706403756E-4</v>
      </c>
      <c r="L58" s="24">
        <f>BRPL_EOD!L58-BRPL_ISGS_exbus!L58</f>
        <v>0</v>
      </c>
      <c r="M58" s="24">
        <f>BRPL_EOD!M58-BRPL_ISGS_exbus!M58</f>
        <v>-2.0300795712202557E-3</v>
      </c>
      <c r="N58" s="24">
        <f>BRPL_EOD!N58-BRPL_ISGS_exbus!N58</f>
        <v>1.0933356025333296E-4</v>
      </c>
      <c r="O58" s="24">
        <f>BRPL_EOD!O58-BRPL_ISGS_exbus!O58</f>
        <v>1.5190297817042619E-3</v>
      </c>
      <c r="P58" s="24">
        <f>BRPL_EOD!P58-BRPL_ISGS_exbus!P58</f>
        <v>-1.7618114508373139E-3</v>
      </c>
      <c r="Q58" s="24">
        <f>BRPL_EOD!Q58-BRPL_ISGS_exbus!Q58</f>
        <v>-1.4292194796530211E-3</v>
      </c>
      <c r="R58" s="24">
        <f>BRPL_EOD!R58-BRPL_ISGS_exbus!R58</f>
        <v>-1.4453058419228171E-3</v>
      </c>
      <c r="S58" s="24">
        <f>BRPL_EOD!S58-BRPL_ISGS_exbus!S58</f>
        <v>3.739513918629811E-3</v>
      </c>
      <c r="T58" s="24">
        <f>BRPL_EOD!T58-BRPL_ISGS_exbus!T58</f>
        <v>-5.9213402061852882E-4</v>
      </c>
      <c r="U58" s="24">
        <f>BRPL_EOD!U58-BRPL_ISGS_exbus!U58</f>
        <v>6.8604086862222857E-4</v>
      </c>
      <c r="V58" s="24">
        <f>BRPL_EOD!V58-BRPL_ISGS_exbus!V58</f>
        <v>-6.6777027997133587E-4</v>
      </c>
      <c r="W58" s="24">
        <f>BRPL_EOD!W58-BRPL_ISGS_exbus!W58</f>
        <v>4.831650890583461E-3</v>
      </c>
      <c r="X58" s="24">
        <f>BRPL_EOD!X58-BRPL_ISGS_exbus!X58</f>
        <v>-5.7326582278420801E-3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1.8299570706403756E-4</v>
      </c>
      <c r="L59" s="24">
        <f>BRPL_EOD!L59-BRPL_ISGS_exbus!L59</f>
        <v>0</v>
      </c>
      <c r="M59" s="24">
        <f>BRPL_EOD!M59-BRPL_ISGS_exbus!M59</f>
        <v>-2.0300795712202557E-3</v>
      </c>
      <c r="N59" s="24">
        <f>BRPL_EOD!N59-BRPL_ISGS_exbus!N59</f>
        <v>1.0933356025333296E-4</v>
      </c>
      <c r="O59" s="24">
        <f>BRPL_EOD!O59-BRPL_ISGS_exbus!O59</f>
        <v>1.5190297817042619E-3</v>
      </c>
      <c r="P59" s="24">
        <f>BRPL_EOD!P59-BRPL_ISGS_exbus!P59</f>
        <v>-1.7618114508373139E-3</v>
      </c>
      <c r="Q59" s="24">
        <f>BRPL_EOD!Q59-BRPL_ISGS_exbus!Q59</f>
        <v>-1.5052887287687611E-3</v>
      </c>
      <c r="R59" s="24">
        <f>BRPL_EOD!R59-BRPL_ISGS_exbus!R59</f>
        <v>0</v>
      </c>
      <c r="S59" s="24">
        <f>BRPL_EOD!S59-BRPL_ISGS_exbus!S59</f>
        <v>4.0397728968084579E-3</v>
      </c>
      <c r="T59" s="24">
        <f>BRPL_EOD!T59-BRPL_ISGS_exbus!T59</f>
        <v>3.4858862876263608E-4</v>
      </c>
      <c r="U59" s="24">
        <f>BRPL_EOD!U59-BRPL_ISGS_exbus!U59</f>
        <v>6.8604086862222857E-4</v>
      </c>
      <c r="V59" s="24">
        <f>BRPL_EOD!V59-BRPL_ISGS_exbus!V59</f>
        <v>-2.581045899948009E-3</v>
      </c>
      <c r="W59" s="24">
        <f>BRPL_EOD!W59-BRPL_ISGS_exbus!W59</f>
        <v>1.8579075056877059E-3</v>
      </c>
      <c r="X59" s="24">
        <f>BRPL_EOD!X59-BRPL_ISGS_exbus!X59</f>
        <v>5.2851110760130382E-3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1.8299570706403756E-4</v>
      </c>
      <c r="L60" s="24">
        <f>BRPL_EOD!L60-BRPL_ISGS_exbus!L60</f>
        <v>0</v>
      </c>
      <c r="M60" s="24">
        <f>BRPL_EOD!M60-BRPL_ISGS_exbus!M60</f>
        <v>-2.0300795712202557E-3</v>
      </c>
      <c r="N60" s="24">
        <f>BRPL_EOD!N60-BRPL_ISGS_exbus!N60</f>
        <v>1.0933356025333296E-4</v>
      </c>
      <c r="O60" s="24">
        <f>BRPL_EOD!O60-BRPL_ISGS_exbus!O60</f>
        <v>1.5190297817042619E-3</v>
      </c>
      <c r="P60" s="24">
        <f>BRPL_EOD!P60-BRPL_ISGS_exbus!P60</f>
        <v>-1.7618114508373139E-3</v>
      </c>
      <c r="Q60" s="24">
        <f>BRPL_EOD!Q60-BRPL_ISGS_exbus!Q60</f>
        <v>-1.5052887287687611E-3</v>
      </c>
      <c r="R60" s="24">
        <f>BRPL_EOD!R60-BRPL_ISGS_exbus!R60</f>
        <v>0</v>
      </c>
      <c r="S60" s="24">
        <f>BRPL_EOD!S60-BRPL_ISGS_exbus!S60</f>
        <v>4.0397728968084579E-3</v>
      </c>
      <c r="T60" s="24">
        <f>BRPL_EOD!T60-BRPL_ISGS_exbus!T60</f>
        <v>3.4858862876263608E-4</v>
      </c>
      <c r="U60" s="24">
        <f>BRPL_EOD!U60-BRPL_ISGS_exbus!U60</f>
        <v>6.8604086862222857E-4</v>
      </c>
      <c r="V60" s="24">
        <f>BRPL_EOD!V60-BRPL_ISGS_exbus!V60</f>
        <v>-8.4357852882810391E-4</v>
      </c>
      <c r="W60" s="24">
        <f>BRPL_EOD!W60-BRPL_ISGS_exbus!W60</f>
        <v>1.8579075056877059E-3</v>
      </c>
      <c r="X60" s="24">
        <f>BRPL_EOD!X60-BRPL_ISGS_exbus!X60</f>
        <v>-2.2599482434131346E-3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-3.7702812969655497E-3</v>
      </c>
      <c r="L61" s="24">
        <f>BRPL_EOD!L61-BRPL_ISGS_exbus!L61</f>
        <v>0</v>
      </c>
      <c r="M61" s="24">
        <f>BRPL_EOD!M61-BRPL_ISGS_exbus!M61</f>
        <v>-2.0300795712202557E-3</v>
      </c>
      <c r="N61" s="24">
        <f>BRPL_EOD!N61-BRPL_ISGS_exbus!N61</f>
        <v>1.0933356025333296E-4</v>
      </c>
      <c r="O61" s="24">
        <f>BRPL_EOD!O61-BRPL_ISGS_exbus!O61</f>
        <v>1.5190297817042619E-3</v>
      </c>
      <c r="P61" s="24">
        <f>BRPL_EOD!P61-BRPL_ISGS_exbus!P61</f>
        <v>-1.7618114508373139E-3</v>
      </c>
      <c r="Q61" s="24">
        <f>BRPL_EOD!Q61-BRPL_ISGS_exbus!Q61</f>
        <v>-1.5052887287687611E-3</v>
      </c>
      <c r="R61" s="24">
        <f>BRPL_EOD!R61-BRPL_ISGS_exbus!R61</f>
        <v>-1.9685714285699873E-3</v>
      </c>
      <c r="S61" s="24">
        <f>BRPL_EOD!S61-BRPL_ISGS_exbus!S61</f>
        <v>4.0397728968084579E-3</v>
      </c>
      <c r="T61" s="24">
        <f>BRPL_EOD!T61-BRPL_ISGS_exbus!T61</f>
        <v>3.4858862876263608E-4</v>
      </c>
      <c r="U61" s="24">
        <f>BRPL_EOD!U61-BRPL_ISGS_exbus!U61</f>
        <v>6.8604086862222857E-4</v>
      </c>
      <c r="V61" s="24">
        <f>BRPL_EOD!V61-BRPL_ISGS_exbus!V61</f>
        <v>-8.4357852882810391E-4</v>
      </c>
      <c r="W61" s="24">
        <f>BRPL_EOD!W61-BRPL_ISGS_exbus!W61</f>
        <v>4.5114642857164711E-3</v>
      </c>
      <c r="X61" s="24">
        <f>BRPL_EOD!X61-BRPL_ISGS_exbus!X61</f>
        <v>-2.2599482434131346E-3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-3.8923411764812954E-3</v>
      </c>
      <c r="L62" s="24">
        <f>BRPL_EOD!L62-BRPL_ISGS_exbus!L62</f>
        <v>0</v>
      </c>
      <c r="M62" s="24">
        <f>BRPL_EOD!M62-BRPL_ISGS_exbus!M62</f>
        <v>-2.0300795712202557E-3</v>
      </c>
      <c r="N62" s="24">
        <f>BRPL_EOD!N62-BRPL_ISGS_exbus!N62</f>
        <v>1.0933356025333296E-4</v>
      </c>
      <c r="O62" s="24">
        <f>BRPL_EOD!O62-BRPL_ISGS_exbus!O62</f>
        <v>1.5190297817042619E-3</v>
      </c>
      <c r="P62" s="24">
        <f>BRPL_EOD!P62-BRPL_ISGS_exbus!P62</f>
        <v>-1.7618114508373139E-3</v>
      </c>
      <c r="Q62" s="24">
        <f>BRPL_EOD!Q62-BRPL_ISGS_exbus!Q62</f>
        <v>-9.9614801279024334E-4</v>
      </c>
      <c r="R62" s="24">
        <f>BRPL_EOD!R62-BRPL_ISGS_exbus!R62</f>
        <v>1.6977872884069711E-3</v>
      </c>
      <c r="S62" s="24">
        <f>BRPL_EOD!S62-BRPL_ISGS_exbus!S62</f>
        <v>5.3110093457942043E-3</v>
      </c>
      <c r="T62" s="24">
        <f>BRPL_EOD!T62-BRPL_ISGS_exbus!T62</f>
        <v>3.4858862876263608E-4</v>
      </c>
      <c r="U62" s="24">
        <f>BRPL_EOD!U62-BRPL_ISGS_exbus!U62</f>
        <v>6.8604086862222857E-4</v>
      </c>
      <c r="V62" s="24">
        <f>BRPL_EOD!V62-BRPL_ISGS_exbus!V62</f>
        <v>-8.4357852882810391E-4</v>
      </c>
      <c r="W62" s="24">
        <f>BRPL_EOD!W62-BRPL_ISGS_exbus!W62</f>
        <v>1.0332032954796233E-2</v>
      </c>
      <c r="X62" s="24">
        <f>BRPL_EOD!X62-BRPL_ISGS_exbus!X62</f>
        <v>-2.2599482434131346E-3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-3.9915114273867403E-3</v>
      </c>
      <c r="L63" s="24">
        <f>BRPL_EOD!L63-BRPL_ISGS_exbus!L63</f>
        <v>0</v>
      </c>
      <c r="M63" s="24">
        <f>BRPL_EOD!M63-BRPL_ISGS_exbus!M63</f>
        <v>-2.0300795712202557E-3</v>
      </c>
      <c r="N63" s="24">
        <f>BRPL_EOD!N63-BRPL_ISGS_exbus!N63</f>
        <v>1.0933356025333296E-4</v>
      </c>
      <c r="O63" s="24">
        <f>BRPL_EOD!O63-BRPL_ISGS_exbus!O63</f>
        <v>1.5190297817042619E-3</v>
      </c>
      <c r="P63" s="24">
        <f>BRPL_EOD!P63-BRPL_ISGS_exbus!P63</f>
        <v>-1.7618114508373139E-3</v>
      </c>
      <c r="Q63" s="24">
        <f>BRPL_EOD!Q63-BRPL_ISGS_exbus!Q63</f>
        <v>-9.9614801279024334E-4</v>
      </c>
      <c r="R63" s="24">
        <f>BRPL_EOD!R63-BRPL_ISGS_exbus!R63</f>
        <v>1.6977872884069711E-3</v>
      </c>
      <c r="S63" s="24">
        <f>BRPL_EOD!S63-BRPL_ISGS_exbus!S63</f>
        <v>5.3110093457942043E-3</v>
      </c>
      <c r="T63" s="24">
        <f>BRPL_EOD!T63-BRPL_ISGS_exbus!T63</f>
        <v>3.4858862876263608E-4</v>
      </c>
      <c r="U63" s="24">
        <f>BRPL_EOD!U63-BRPL_ISGS_exbus!U63</f>
        <v>6.8604086862222857E-4</v>
      </c>
      <c r="V63" s="24">
        <f>BRPL_EOD!V63-BRPL_ISGS_exbus!V63</f>
        <v>-8.4357852882810391E-4</v>
      </c>
      <c r="W63" s="24">
        <f>BRPL_EOD!W63-BRPL_ISGS_exbus!W63</f>
        <v>1.0332032954796233E-2</v>
      </c>
      <c r="X63" s="24">
        <f>BRPL_EOD!X63-BRPL_ISGS_exbus!X63</f>
        <v>-2.2599482434131346E-3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-4.073678753798049E-3</v>
      </c>
      <c r="L64" s="24">
        <f>BRPL_EOD!L64-BRPL_ISGS_exbus!L64</f>
        <v>0</v>
      </c>
      <c r="M64" s="24">
        <f>BRPL_EOD!M64-BRPL_ISGS_exbus!M64</f>
        <v>-2.0300795712202557E-3</v>
      </c>
      <c r="N64" s="24">
        <f>BRPL_EOD!N64-BRPL_ISGS_exbus!N64</f>
        <v>1.0933356025333296E-4</v>
      </c>
      <c r="O64" s="24">
        <f>BRPL_EOD!O64-BRPL_ISGS_exbus!O64</f>
        <v>1.5190297817042619E-3</v>
      </c>
      <c r="P64" s="24">
        <f>BRPL_EOD!P64-BRPL_ISGS_exbus!P64</f>
        <v>-1.7618114508373139E-3</v>
      </c>
      <c r="Q64" s="24">
        <f>BRPL_EOD!Q64-BRPL_ISGS_exbus!Q64</f>
        <v>-9.9614801279024334E-4</v>
      </c>
      <c r="R64" s="24">
        <f>BRPL_EOD!R64-BRPL_ISGS_exbus!R64</f>
        <v>1.6977872884069711E-3</v>
      </c>
      <c r="S64" s="24">
        <f>BRPL_EOD!S64-BRPL_ISGS_exbus!S64</f>
        <v>5.3110093457942043E-3</v>
      </c>
      <c r="T64" s="24">
        <f>BRPL_EOD!T64-BRPL_ISGS_exbus!T64</f>
        <v>3.4858862876263608E-4</v>
      </c>
      <c r="U64" s="24">
        <f>BRPL_EOD!U64-BRPL_ISGS_exbus!U64</f>
        <v>6.8604086862222857E-4</v>
      </c>
      <c r="V64" s="24">
        <f>BRPL_EOD!V64-BRPL_ISGS_exbus!V64</f>
        <v>-8.4357852882810391E-4</v>
      </c>
      <c r="W64" s="24">
        <f>BRPL_EOD!W64-BRPL_ISGS_exbus!W64</f>
        <v>1.0332032954796233E-2</v>
      </c>
      <c r="X64" s="24">
        <f>BRPL_EOD!X64-BRPL_ISGS_exbus!X64</f>
        <v>-2.2599482434131346E-3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-2.3727371612380921E-3</v>
      </c>
      <c r="L65" s="24">
        <f>BRPL_EOD!L65-BRPL_ISGS_exbus!L65</f>
        <v>0</v>
      </c>
      <c r="M65" s="24">
        <f>BRPL_EOD!M65-BRPL_ISGS_exbus!M65</f>
        <v>-2.0300795712202557E-3</v>
      </c>
      <c r="N65" s="24">
        <f>BRPL_EOD!N65-BRPL_ISGS_exbus!N65</f>
        <v>1.0933356025333296E-4</v>
      </c>
      <c r="O65" s="24">
        <f>BRPL_EOD!O65-BRPL_ISGS_exbus!O65</f>
        <v>1.5190297817042619E-3</v>
      </c>
      <c r="P65" s="24">
        <f>BRPL_EOD!P65-BRPL_ISGS_exbus!P65</f>
        <v>-1.7618114508373139E-3</v>
      </c>
      <c r="Q65" s="24">
        <f>BRPL_EOD!Q65-BRPL_ISGS_exbus!Q65</f>
        <v>-9.9614801279024334E-4</v>
      </c>
      <c r="R65" s="24">
        <f>BRPL_EOD!R65-BRPL_ISGS_exbus!R65</f>
        <v>1.8676742254868373E-3</v>
      </c>
      <c r="S65" s="24">
        <f>BRPL_EOD!S65-BRPL_ISGS_exbus!S65</f>
        <v>5.3110093457942043E-3</v>
      </c>
      <c r="T65" s="24">
        <f>BRPL_EOD!T65-BRPL_ISGS_exbus!T65</f>
        <v>3.4858862876263608E-4</v>
      </c>
      <c r="U65" s="24">
        <f>BRPL_EOD!U65-BRPL_ISGS_exbus!U65</f>
        <v>6.8604086862222857E-4</v>
      </c>
      <c r="V65" s="24">
        <f>BRPL_EOD!V65-BRPL_ISGS_exbus!V65</f>
        <v>1.2308943089589519E-4</v>
      </c>
      <c r="W65" s="24">
        <f>BRPL_EOD!W65-BRPL_ISGS_exbus!W65</f>
        <v>1.0332032954796233E-2</v>
      </c>
      <c r="X65" s="24">
        <f>BRPL_EOD!X65-BRPL_ISGS_exbus!X65</f>
        <v>-2.2599482434131346E-3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-2.3727371612380921E-3</v>
      </c>
      <c r="L66" s="24">
        <f>BRPL_EOD!L66-BRPL_ISGS_exbus!L66</f>
        <v>0</v>
      </c>
      <c r="M66" s="24">
        <f>BRPL_EOD!M66-BRPL_ISGS_exbus!M66</f>
        <v>-2.0300795712202557E-3</v>
      </c>
      <c r="N66" s="24">
        <f>BRPL_EOD!N66-BRPL_ISGS_exbus!N66</f>
        <v>1.0933356025333296E-4</v>
      </c>
      <c r="O66" s="24">
        <f>BRPL_EOD!O66-BRPL_ISGS_exbus!O66</f>
        <v>1.5190297817042619E-3</v>
      </c>
      <c r="P66" s="24">
        <f>BRPL_EOD!P66-BRPL_ISGS_exbus!P66</f>
        <v>-1.7618114508373139E-3</v>
      </c>
      <c r="Q66" s="24">
        <f>BRPL_EOD!Q66-BRPL_ISGS_exbus!Q66</f>
        <v>-9.9614801279024334E-4</v>
      </c>
      <c r="R66" s="24">
        <f>BRPL_EOD!R66-BRPL_ISGS_exbus!R66</f>
        <v>1.8676742254868373E-3</v>
      </c>
      <c r="S66" s="24">
        <f>BRPL_EOD!S66-BRPL_ISGS_exbus!S66</f>
        <v>5.3110093457942043E-3</v>
      </c>
      <c r="T66" s="24">
        <f>BRPL_EOD!T66-BRPL_ISGS_exbus!T66</f>
        <v>3.4858862876263608E-4</v>
      </c>
      <c r="U66" s="24">
        <f>BRPL_EOD!U66-BRPL_ISGS_exbus!U66</f>
        <v>6.8604086862222857E-4</v>
      </c>
      <c r="V66" s="24">
        <f>BRPL_EOD!V66-BRPL_ISGS_exbus!V66</f>
        <v>-8.4357852882810391E-4</v>
      </c>
      <c r="W66" s="24">
        <f>BRPL_EOD!W66-BRPL_ISGS_exbus!W66</f>
        <v>1.0332032954796233E-2</v>
      </c>
      <c r="X66" s="24">
        <f>BRPL_EOD!X66-BRPL_ISGS_exbus!X66</f>
        <v>-2.2599482434131346E-3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2.7346291699359426E-4</v>
      </c>
      <c r="L67" s="24">
        <f>BRPL_EOD!L67-BRPL_ISGS_exbus!L67</f>
        <v>0</v>
      </c>
      <c r="M67" s="24">
        <f>BRPL_EOD!M67-BRPL_ISGS_exbus!M67</f>
        <v>-2.0300795712202557E-3</v>
      </c>
      <c r="N67" s="24">
        <f>BRPL_EOD!N67-BRPL_ISGS_exbus!N67</f>
        <v>1.0933356025333296E-4</v>
      </c>
      <c r="O67" s="24">
        <f>BRPL_EOD!O67-BRPL_ISGS_exbus!O67</f>
        <v>1.5190297817042619E-3</v>
      </c>
      <c r="P67" s="24">
        <f>BRPL_EOD!P67-BRPL_ISGS_exbus!P67</f>
        <v>-1.7618114508373139E-3</v>
      </c>
      <c r="Q67" s="24">
        <f>BRPL_EOD!Q67-BRPL_ISGS_exbus!Q67</f>
        <v>-9.9614801279024334E-4</v>
      </c>
      <c r="R67" s="24">
        <f>BRPL_EOD!R67-BRPL_ISGS_exbus!R67</f>
        <v>5.7990731225281422E-3</v>
      </c>
      <c r="S67" s="24">
        <f>BRPL_EOD!S67-BRPL_ISGS_exbus!S67</f>
        <v>5.3110093457942043E-3</v>
      </c>
      <c r="T67" s="24">
        <f>BRPL_EOD!T67-BRPL_ISGS_exbus!T67</f>
        <v>3.4858862876263608E-4</v>
      </c>
      <c r="U67" s="24">
        <f>BRPL_EOD!U67-BRPL_ISGS_exbus!U67</f>
        <v>6.8604086862222857E-4</v>
      </c>
      <c r="V67" s="24">
        <f>BRPL_EOD!V67-BRPL_ISGS_exbus!V67</f>
        <v>-8.4357852882810391E-4</v>
      </c>
      <c r="W67" s="24">
        <f>BRPL_EOD!W67-BRPL_ISGS_exbus!W67</f>
        <v>1.0332032954796233E-2</v>
      </c>
      <c r="X67" s="24">
        <f>BRPL_EOD!X67-BRPL_ISGS_exbus!X67</f>
        <v>-2.2599482434131346E-3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2.7346291699359426E-4</v>
      </c>
      <c r="L68" s="24">
        <f>BRPL_EOD!L68-BRPL_ISGS_exbus!L68</f>
        <v>0</v>
      </c>
      <c r="M68" s="24">
        <f>BRPL_EOD!M68-BRPL_ISGS_exbus!M68</f>
        <v>-2.0300795712202557E-3</v>
      </c>
      <c r="N68" s="24">
        <f>BRPL_EOD!N68-BRPL_ISGS_exbus!N68</f>
        <v>1.0933356025333296E-4</v>
      </c>
      <c r="O68" s="24">
        <f>BRPL_EOD!O68-BRPL_ISGS_exbus!O68</f>
        <v>1.5190297817042619E-3</v>
      </c>
      <c r="P68" s="24">
        <f>BRPL_EOD!P68-BRPL_ISGS_exbus!P68</f>
        <v>-1.7618114508373139E-3</v>
      </c>
      <c r="Q68" s="24">
        <f>BRPL_EOD!Q68-BRPL_ISGS_exbus!Q68</f>
        <v>-9.9614801279024334E-4</v>
      </c>
      <c r="R68" s="24">
        <f>BRPL_EOD!R68-BRPL_ISGS_exbus!R68</f>
        <v>5.7990731225281422E-3</v>
      </c>
      <c r="S68" s="24">
        <f>BRPL_EOD!S68-BRPL_ISGS_exbus!S68</f>
        <v>5.3110093457942043E-3</v>
      </c>
      <c r="T68" s="24">
        <f>BRPL_EOD!T68-BRPL_ISGS_exbus!T68</f>
        <v>3.4858862876263608E-4</v>
      </c>
      <c r="U68" s="24">
        <f>BRPL_EOD!U68-BRPL_ISGS_exbus!U68</f>
        <v>6.8604086862222857E-4</v>
      </c>
      <c r="V68" s="24">
        <f>BRPL_EOD!V68-BRPL_ISGS_exbus!V68</f>
        <v>-8.4357852882810391E-4</v>
      </c>
      <c r="W68" s="24">
        <f>BRPL_EOD!W68-BRPL_ISGS_exbus!W68</f>
        <v>1.0332032954796233E-2</v>
      </c>
      <c r="X68" s="24">
        <f>BRPL_EOD!X68-BRPL_ISGS_exbus!X68</f>
        <v>-2.2599482434131346E-3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2.7346291699359426E-4</v>
      </c>
      <c r="L69" s="24">
        <f>BRPL_EOD!L69-BRPL_ISGS_exbus!L69</f>
        <v>3.9272477064211664E-4</v>
      </c>
      <c r="M69" s="24">
        <f>BRPL_EOD!M69-BRPL_ISGS_exbus!M69</f>
        <v>-2.0300795712202557E-3</v>
      </c>
      <c r="N69" s="24">
        <f>BRPL_EOD!N69-BRPL_ISGS_exbus!N69</f>
        <v>1.0933356025333296E-4</v>
      </c>
      <c r="O69" s="24">
        <f>BRPL_EOD!O69-BRPL_ISGS_exbus!O69</f>
        <v>1.5190297817042619E-3</v>
      </c>
      <c r="P69" s="24">
        <f>BRPL_EOD!P69-BRPL_ISGS_exbus!P69</f>
        <v>-1.7618114508373139E-3</v>
      </c>
      <c r="Q69" s="24">
        <f>BRPL_EOD!Q69-BRPL_ISGS_exbus!Q69</f>
        <v>-9.9614801279024334E-4</v>
      </c>
      <c r="R69" s="24">
        <f>BRPL_EOD!R69-BRPL_ISGS_exbus!R69</f>
        <v>5.238531983433603E-3</v>
      </c>
      <c r="S69" s="24">
        <f>BRPL_EOD!S69-BRPL_ISGS_exbus!S69</f>
        <v>5.3110093457942043E-3</v>
      </c>
      <c r="T69" s="24">
        <f>BRPL_EOD!T69-BRPL_ISGS_exbus!T69</f>
        <v>3.4858862876263608E-4</v>
      </c>
      <c r="U69" s="24">
        <f>BRPL_EOD!U69-BRPL_ISGS_exbus!U69</f>
        <v>6.8604086862222857E-4</v>
      </c>
      <c r="V69" s="24">
        <f>BRPL_EOD!V69-BRPL_ISGS_exbus!V69</f>
        <v>1.2308943089589519E-4</v>
      </c>
      <c r="W69" s="24">
        <f>BRPL_EOD!W69-BRPL_ISGS_exbus!W69</f>
        <v>1.0332032954796233E-2</v>
      </c>
      <c r="X69" s="24">
        <f>BRPL_EOD!X69-BRPL_ISGS_exbus!X69</f>
        <v>-2.2599482434131346E-3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2.7346291699359426E-4</v>
      </c>
      <c r="L70" s="24">
        <f>BRPL_EOD!L70-BRPL_ISGS_exbus!L70</f>
        <v>3.9272477064211664E-4</v>
      </c>
      <c r="M70" s="24">
        <f>BRPL_EOD!M70-BRPL_ISGS_exbus!M70</f>
        <v>-2.0300795712202557E-3</v>
      </c>
      <c r="N70" s="24">
        <f>BRPL_EOD!N70-BRPL_ISGS_exbus!N70</f>
        <v>1.0933356025333296E-4</v>
      </c>
      <c r="O70" s="24">
        <f>BRPL_EOD!O70-BRPL_ISGS_exbus!O70</f>
        <v>1.5190297817042619E-3</v>
      </c>
      <c r="P70" s="24">
        <f>BRPL_EOD!P70-BRPL_ISGS_exbus!P70</f>
        <v>-1.7618114508373139E-3</v>
      </c>
      <c r="Q70" s="24">
        <f>BRPL_EOD!Q70-BRPL_ISGS_exbus!Q70</f>
        <v>-9.9614801279024334E-4</v>
      </c>
      <c r="R70" s="24">
        <f>BRPL_EOD!R70-BRPL_ISGS_exbus!R70</f>
        <v>5.238531983433603E-3</v>
      </c>
      <c r="S70" s="24">
        <f>BRPL_EOD!S70-BRPL_ISGS_exbus!S70</f>
        <v>5.3110093457942043E-3</v>
      </c>
      <c r="T70" s="24">
        <f>BRPL_EOD!T70-BRPL_ISGS_exbus!T70</f>
        <v>3.4858862876263608E-4</v>
      </c>
      <c r="U70" s="24">
        <f>BRPL_EOD!U70-BRPL_ISGS_exbus!U70</f>
        <v>6.8604086862222857E-4</v>
      </c>
      <c r="V70" s="24">
        <f>BRPL_EOD!V70-BRPL_ISGS_exbus!V70</f>
        <v>1.2308943089589519E-4</v>
      </c>
      <c r="W70" s="24">
        <f>BRPL_EOD!W70-BRPL_ISGS_exbus!W70</f>
        <v>1.0332032954796233E-2</v>
      </c>
      <c r="X70" s="24">
        <f>BRPL_EOD!X70-BRPL_ISGS_exbus!X70</f>
        <v>-2.2599482434131346E-3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2.7346291699359426E-4</v>
      </c>
      <c r="L71" s="24">
        <f>BRPL_EOD!L71-BRPL_ISGS_exbus!L71</f>
        <v>1.1688101228379821E-4</v>
      </c>
      <c r="M71" s="24">
        <f>BRPL_EOD!M71-BRPL_ISGS_exbus!M71</f>
        <v>-2.0300795712202557E-3</v>
      </c>
      <c r="N71" s="24">
        <f>BRPL_EOD!N71-BRPL_ISGS_exbus!N71</f>
        <v>1.0933356025333296E-4</v>
      </c>
      <c r="O71" s="24">
        <f>BRPL_EOD!O71-BRPL_ISGS_exbus!O71</f>
        <v>1.5190297817042619E-3</v>
      </c>
      <c r="P71" s="24">
        <f>BRPL_EOD!P71-BRPL_ISGS_exbus!P71</f>
        <v>-1.7618114508373139E-3</v>
      </c>
      <c r="Q71" s="24">
        <f>BRPL_EOD!Q71-BRPL_ISGS_exbus!Q71</f>
        <v>-9.9614801279024334E-4</v>
      </c>
      <c r="R71" s="24">
        <f>BRPL_EOD!R71-BRPL_ISGS_exbus!R71</f>
        <v>5.238531983433603E-3</v>
      </c>
      <c r="S71" s="24">
        <f>BRPL_EOD!S71-BRPL_ISGS_exbus!S71</f>
        <v>5.3110093457942043E-3</v>
      </c>
      <c r="T71" s="24">
        <f>BRPL_EOD!T71-BRPL_ISGS_exbus!T71</f>
        <v>3.4858862876263608E-4</v>
      </c>
      <c r="U71" s="24">
        <f>BRPL_EOD!U71-BRPL_ISGS_exbus!U71</f>
        <v>6.8604086862222857E-4</v>
      </c>
      <c r="V71" s="24">
        <f>BRPL_EOD!V71-BRPL_ISGS_exbus!V71</f>
        <v>-8.4357852882810391E-4</v>
      </c>
      <c r="W71" s="24">
        <f>BRPL_EOD!W71-BRPL_ISGS_exbus!W71</f>
        <v>1.0332032954796233E-2</v>
      </c>
      <c r="X71" s="24">
        <f>BRPL_EOD!X71-BRPL_ISGS_exbus!X71</f>
        <v>2.7173137466931507E-3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2.7346291699359426E-4</v>
      </c>
      <c r="L72" s="24">
        <f>BRPL_EOD!L72-BRPL_ISGS_exbus!L72</f>
        <v>1.1624922302777563E-4</v>
      </c>
      <c r="M72" s="24">
        <f>BRPL_EOD!M72-BRPL_ISGS_exbus!M72</f>
        <v>-2.0300795712202557E-3</v>
      </c>
      <c r="N72" s="24">
        <f>BRPL_EOD!N72-BRPL_ISGS_exbus!N72</f>
        <v>1.0933356025333296E-4</v>
      </c>
      <c r="O72" s="24">
        <f>BRPL_EOD!O72-BRPL_ISGS_exbus!O72</f>
        <v>1.5190297817042619E-3</v>
      </c>
      <c r="P72" s="24">
        <f>BRPL_EOD!P72-BRPL_ISGS_exbus!P72</f>
        <v>-1.7618114508373139E-3</v>
      </c>
      <c r="Q72" s="24">
        <f>BRPL_EOD!Q72-BRPL_ISGS_exbus!Q72</f>
        <v>-9.9614801279024334E-4</v>
      </c>
      <c r="R72" s="24">
        <f>BRPL_EOD!R72-BRPL_ISGS_exbus!R72</f>
        <v>5.238531983433603E-3</v>
      </c>
      <c r="S72" s="24">
        <f>BRPL_EOD!S72-BRPL_ISGS_exbus!S72</f>
        <v>5.3110093457942043E-3</v>
      </c>
      <c r="T72" s="24">
        <f>BRPL_EOD!T72-BRPL_ISGS_exbus!T72</f>
        <v>3.4858862876263608E-4</v>
      </c>
      <c r="U72" s="24">
        <f>BRPL_EOD!U72-BRPL_ISGS_exbus!U72</f>
        <v>6.8604086862222857E-4</v>
      </c>
      <c r="V72" s="24">
        <f>BRPL_EOD!V72-BRPL_ISGS_exbus!V72</f>
        <v>-8.4357852882810391E-4</v>
      </c>
      <c r="W72" s="24">
        <f>BRPL_EOD!W72-BRPL_ISGS_exbus!W72</f>
        <v>1.0332032954796233E-2</v>
      </c>
      <c r="X72" s="24">
        <f>BRPL_EOD!X72-BRPL_ISGS_exbus!X72</f>
        <v>2.7173137466931507E-3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2.7346291699359426E-4</v>
      </c>
      <c r="L73" s="24">
        <f>BRPL_EOD!L73-BRPL_ISGS_exbus!L73</f>
        <v>-8.9300558551830278E-5</v>
      </c>
      <c r="M73" s="24">
        <f>BRPL_EOD!M73-BRPL_ISGS_exbus!M73</f>
        <v>-2.0300795712202557E-3</v>
      </c>
      <c r="N73" s="24">
        <f>BRPL_EOD!N73-BRPL_ISGS_exbus!N73</f>
        <v>1.0933356025333296E-4</v>
      </c>
      <c r="O73" s="24">
        <f>BRPL_EOD!O73-BRPL_ISGS_exbus!O73</f>
        <v>1.5190297817042619E-3</v>
      </c>
      <c r="P73" s="24">
        <f>BRPL_EOD!P73-BRPL_ISGS_exbus!P73</f>
        <v>-1.7618114508373139E-3</v>
      </c>
      <c r="Q73" s="24">
        <f>BRPL_EOD!Q73-BRPL_ISGS_exbus!Q73</f>
        <v>-9.9614801279024334E-4</v>
      </c>
      <c r="R73" s="24">
        <f>BRPL_EOD!R73-BRPL_ISGS_exbus!R73</f>
        <v>5.238531983433603E-3</v>
      </c>
      <c r="S73" s="24">
        <f>BRPL_EOD!S73-BRPL_ISGS_exbus!S73</f>
        <v>5.3110093457942043E-3</v>
      </c>
      <c r="T73" s="24">
        <f>BRPL_EOD!T73-BRPL_ISGS_exbus!T73</f>
        <v>3.4858862876263608E-4</v>
      </c>
      <c r="U73" s="24">
        <f>BRPL_EOD!U73-BRPL_ISGS_exbus!U73</f>
        <v>3.7082695252621534E-4</v>
      </c>
      <c r="V73" s="24">
        <f>BRPL_EOD!V73-BRPL_ISGS_exbus!V73</f>
        <v>-8.4357852882810391E-4</v>
      </c>
      <c r="W73" s="24">
        <f>BRPL_EOD!W73-BRPL_ISGS_exbus!W73</f>
        <v>1.0332032954796233E-2</v>
      </c>
      <c r="X73" s="24">
        <f>BRPL_EOD!X73-BRPL_ISGS_exbus!X73</f>
        <v>2.7173137466931507E-3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2.7346291699359426E-4</v>
      </c>
      <c r="L74" s="24">
        <f>BRPL_EOD!L74-BRPL_ISGS_exbus!L74</f>
        <v>-3.8661714564058869E-4</v>
      </c>
      <c r="M74" s="24">
        <f>BRPL_EOD!M74-BRPL_ISGS_exbus!M74</f>
        <v>-2.0300795712202557E-3</v>
      </c>
      <c r="N74" s="24">
        <f>BRPL_EOD!N74-BRPL_ISGS_exbus!N74</f>
        <v>1.0933356025333296E-4</v>
      </c>
      <c r="O74" s="24">
        <f>BRPL_EOD!O74-BRPL_ISGS_exbus!O74</f>
        <v>1.5190297817042619E-3</v>
      </c>
      <c r="P74" s="24">
        <f>BRPL_EOD!P74-BRPL_ISGS_exbus!P74</f>
        <v>-1.7618114508373139E-3</v>
      </c>
      <c r="Q74" s="24">
        <f>BRPL_EOD!Q74-BRPL_ISGS_exbus!Q74</f>
        <v>-9.9614801279024334E-4</v>
      </c>
      <c r="R74" s="24">
        <f>BRPL_EOD!R74-BRPL_ISGS_exbus!R74</f>
        <v>5.238531983433603E-3</v>
      </c>
      <c r="S74" s="24">
        <f>BRPL_EOD!S74-BRPL_ISGS_exbus!S74</f>
        <v>5.3110093457942043E-3</v>
      </c>
      <c r="T74" s="24">
        <f>BRPL_EOD!T74-BRPL_ISGS_exbus!T74</f>
        <v>3.4858862876263608E-4</v>
      </c>
      <c r="U74" s="24">
        <f>BRPL_EOD!U74-BRPL_ISGS_exbus!U74</f>
        <v>3.7082695252621534E-4</v>
      </c>
      <c r="V74" s="24">
        <f>BRPL_EOD!V74-BRPL_ISGS_exbus!V74</f>
        <v>-8.4357852882810391E-4</v>
      </c>
      <c r="W74" s="24">
        <f>BRPL_EOD!W74-BRPL_ISGS_exbus!W74</f>
        <v>1.0332032954796233E-2</v>
      </c>
      <c r="X74" s="24">
        <f>BRPL_EOD!X74-BRPL_ISGS_exbus!X74</f>
        <v>2.7173137466931507E-3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2.8465308345744234E-3</v>
      </c>
      <c r="L75" s="24">
        <f>BRPL_EOD!L75-BRPL_ISGS_exbus!L75</f>
        <v>2.8607232631205903E-4</v>
      </c>
      <c r="M75" s="24">
        <f>BRPL_EOD!M75-BRPL_ISGS_exbus!M75</f>
        <v>-2.0300795712202557E-3</v>
      </c>
      <c r="N75" s="24">
        <f>BRPL_EOD!N75-BRPL_ISGS_exbus!N75</f>
        <v>1.0933356025333296E-4</v>
      </c>
      <c r="O75" s="24">
        <f>BRPL_EOD!O75-BRPL_ISGS_exbus!O75</f>
        <v>1.5190297817042619E-3</v>
      </c>
      <c r="P75" s="24">
        <f>BRPL_EOD!P75-BRPL_ISGS_exbus!P75</f>
        <v>7.8386093716176219E-4</v>
      </c>
      <c r="Q75" s="24">
        <f>BRPL_EOD!Q75-BRPL_ISGS_exbus!Q75</f>
        <v>-9.9614801279024334E-4</v>
      </c>
      <c r="R75" s="24">
        <f>BRPL_EOD!R75-BRPL_ISGS_exbus!R75</f>
        <v>5.238531983433603E-3</v>
      </c>
      <c r="S75" s="24">
        <f>BRPL_EOD!S75-BRPL_ISGS_exbus!S75</f>
        <v>5.3110093457942043E-3</v>
      </c>
      <c r="T75" s="24">
        <f>BRPL_EOD!T75-BRPL_ISGS_exbus!T75</f>
        <v>3.4858862876263608E-4</v>
      </c>
      <c r="U75" s="24">
        <f>BRPL_EOD!U75-BRPL_ISGS_exbus!U75</f>
        <v>3.7082695252621534E-4</v>
      </c>
      <c r="V75" s="24">
        <f>BRPL_EOD!V75-BRPL_ISGS_exbus!V75</f>
        <v>-8.4357852882810391E-4</v>
      </c>
      <c r="W75" s="24">
        <f>BRPL_EOD!W75-BRPL_ISGS_exbus!W75</f>
        <v>9.9633592017767114E-4</v>
      </c>
      <c r="X75" s="24">
        <f>BRPL_EOD!X75-BRPL_ISGS_exbus!X75</f>
        <v>-1.991060838218317E-3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-2.8316226699303115E-3</v>
      </c>
      <c r="L76" s="24">
        <f>BRPL_EOD!L76-BRPL_ISGS_exbus!L76</f>
        <v>2.5802246269002183E-4</v>
      </c>
      <c r="M76" s="24">
        <f>BRPL_EOD!M76-BRPL_ISGS_exbus!M76</f>
        <v>-2.0300795712202557E-3</v>
      </c>
      <c r="N76" s="24">
        <f>BRPL_EOD!N76-BRPL_ISGS_exbus!N76</f>
        <v>1.0933356025333296E-4</v>
      </c>
      <c r="O76" s="24">
        <f>BRPL_EOD!O76-BRPL_ISGS_exbus!O76</f>
        <v>1.5190297817042619E-3</v>
      </c>
      <c r="P76" s="24">
        <f>BRPL_EOD!P76-BRPL_ISGS_exbus!P76</f>
        <v>1.0075886474112394E-3</v>
      </c>
      <c r="Q76" s="24">
        <f>BRPL_EOD!Q76-BRPL_ISGS_exbus!Q76</f>
        <v>-9.9614801279024334E-4</v>
      </c>
      <c r="R76" s="24">
        <f>BRPL_EOD!R76-BRPL_ISGS_exbus!R76</f>
        <v>6.6687655232318122E-3</v>
      </c>
      <c r="S76" s="24">
        <f>BRPL_EOD!S76-BRPL_ISGS_exbus!S76</f>
        <v>5.3110093457942043E-3</v>
      </c>
      <c r="T76" s="24">
        <f>BRPL_EOD!T76-BRPL_ISGS_exbus!T76</f>
        <v>3.4858862876263608E-4</v>
      </c>
      <c r="U76" s="24">
        <f>BRPL_EOD!U76-BRPL_ISGS_exbus!U76</f>
        <v>3.7082695252621534E-4</v>
      </c>
      <c r="V76" s="24">
        <f>BRPL_EOD!V76-BRPL_ISGS_exbus!V76</f>
        <v>-8.4357852882810391E-4</v>
      </c>
      <c r="W76" s="24">
        <f>BRPL_EOD!W76-BRPL_ISGS_exbus!W76</f>
        <v>6.8855652173738235E-4</v>
      </c>
      <c r="X76" s="24">
        <f>BRPL_EOD!X76-BRPL_ISGS_exbus!X76</f>
        <v>2.7173137466931507E-3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-2.8316226699303115E-3</v>
      </c>
      <c r="L77" s="24">
        <f>BRPL_EOD!L77-BRPL_ISGS_exbus!L77</f>
        <v>2.1020200920407461E-4</v>
      </c>
      <c r="M77" s="24">
        <f>BRPL_EOD!M77-BRPL_ISGS_exbus!M77</f>
        <v>-2.0300795712202557E-3</v>
      </c>
      <c r="N77" s="24">
        <f>BRPL_EOD!N77-BRPL_ISGS_exbus!N77</f>
        <v>1.0933356025333296E-4</v>
      </c>
      <c r="O77" s="24">
        <f>BRPL_EOD!O77-BRPL_ISGS_exbus!O77</f>
        <v>1.5190297817042619E-3</v>
      </c>
      <c r="P77" s="24">
        <f>BRPL_EOD!P77-BRPL_ISGS_exbus!P77</f>
        <v>1.0075886474112394E-3</v>
      </c>
      <c r="Q77" s="24">
        <f>BRPL_EOD!Q77-BRPL_ISGS_exbus!Q77</f>
        <v>-9.9614801279024334E-4</v>
      </c>
      <c r="R77" s="24">
        <f>BRPL_EOD!R77-BRPL_ISGS_exbus!R77</f>
        <v>-1.500642570295696E-4</v>
      </c>
      <c r="S77" s="24">
        <f>BRPL_EOD!S77-BRPL_ISGS_exbus!S77</f>
        <v>5.3110093457942043E-3</v>
      </c>
      <c r="T77" s="24">
        <f>BRPL_EOD!T77-BRPL_ISGS_exbus!T77</f>
        <v>-6.8329166666669661E-4</v>
      </c>
      <c r="U77" s="24">
        <f>BRPL_EOD!U77-BRPL_ISGS_exbus!U77</f>
        <v>3.7082695252621534E-4</v>
      </c>
      <c r="V77" s="24">
        <f>BRPL_EOD!V77-BRPL_ISGS_exbus!V77</f>
        <v>6.8567987957912635E-4</v>
      </c>
      <c r="W77" s="24">
        <f>BRPL_EOD!W77-BRPL_ISGS_exbus!W77</f>
        <v>6.8855652173738235E-4</v>
      </c>
      <c r="X77" s="24">
        <f>BRPL_EOD!X77-BRPL_ISGS_exbus!X77</f>
        <v>2.7173137466931507E-3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-2.8316226699303115E-3</v>
      </c>
      <c r="L78" s="24">
        <f>BRPL_EOD!L78-BRPL_ISGS_exbus!L78</f>
        <v>2.1020200920407461E-4</v>
      </c>
      <c r="M78" s="24">
        <f>BRPL_EOD!M78-BRPL_ISGS_exbus!M78</f>
        <v>-2.0300795712202557E-3</v>
      </c>
      <c r="N78" s="24">
        <f>BRPL_EOD!N78-BRPL_ISGS_exbus!N78</f>
        <v>1.0933356025333296E-4</v>
      </c>
      <c r="O78" s="24">
        <f>BRPL_EOD!O78-BRPL_ISGS_exbus!O78</f>
        <v>1.5190297817042619E-3</v>
      </c>
      <c r="P78" s="24">
        <f>BRPL_EOD!P78-BRPL_ISGS_exbus!P78</f>
        <v>1.0075886474112394E-3</v>
      </c>
      <c r="Q78" s="24">
        <f>BRPL_EOD!Q78-BRPL_ISGS_exbus!Q78</f>
        <v>-1.4631572260466186E-3</v>
      </c>
      <c r="R78" s="24">
        <f>BRPL_EOD!R78-BRPL_ISGS_exbus!R78</f>
        <v>-1.4832161157016799E-3</v>
      </c>
      <c r="S78" s="24">
        <f>BRPL_EOD!S78-BRPL_ISGS_exbus!S78</f>
        <v>-2.2457186411148911E-3</v>
      </c>
      <c r="T78" s="24">
        <f>BRPL_EOD!T78-BRPL_ISGS_exbus!T78</f>
        <v>-6.8329166666669661E-4</v>
      </c>
      <c r="U78" s="24">
        <f>BRPL_EOD!U78-BRPL_ISGS_exbus!U78</f>
        <v>3.7082695252621534E-4</v>
      </c>
      <c r="V78" s="24">
        <f>BRPL_EOD!V78-BRPL_ISGS_exbus!V78</f>
        <v>-8.4357852882810391E-4</v>
      </c>
      <c r="W78" s="24">
        <f>BRPL_EOD!W78-BRPL_ISGS_exbus!W78</f>
        <v>6.8855652173738235E-4</v>
      </c>
      <c r="X78" s="24">
        <f>BRPL_EOD!X78-BRPL_ISGS_exbus!X78</f>
        <v>2.7173137466931507E-3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-2.8316226699303115E-3</v>
      </c>
      <c r="L79" s="24">
        <f>BRPL_EOD!L79-BRPL_ISGS_exbus!L79</f>
        <v>1.2760511121623352E-4</v>
      </c>
      <c r="M79" s="24">
        <f>BRPL_EOD!M79-BRPL_ISGS_exbus!M79</f>
        <v>1.0624905625387981E-2</v>
      </c>
      <c r="N79" s="24">
        <f>BRPL_EOD!N79-BRPL_ISGS_exbus!N79</f>
        <v>1.0933356025333296E-4</v>
      </c>
      <c r="O79" s="24">
        <f>BRPL_EOD!O79-BRPL_ISGS_exbus!O79</f>
        <v>1.5190297817042619E-3</v>
      </c>
      <c r="P79" s="24">
        <f>BRPL_EOD!P79-BRPL_ISGS_exbus!P79</f>
        <v>1.0075886474112394E-3</v>
      </c>
      <c r="Q79" s="24">
        <f>BRPL_EOD!Q79-BRPL_ISGS_exbus!Q79</f>
        <v>-9.9614801279024334E-4</v>
      </c>
      <c r="R79" s="24">
        <f>BRPL_EOD!R79-BRPL_ISGS_exbus!R79</f>
        <v>-1.4832161157016799E-3</v>
      </c>
      <c r="S79" s="24">
        <f>BRPL_EOD!S79-BRPL_ISGS_exbus!S79</f>
        <v>1.0974655963309488E-3</v>
      </c>
      <c r="T79" s="24">
        <f>BRPL_EOD!T79-BRPL_ISGS_exbus!T79</f>
        <v>-6.8329166666669661E-4</v>
      </c>
      <c r="U79" s="24">
        <f>BRPL_EOD!U79-BRPL_ISGS_exbus!U79</f>
        <v>3.7082695252621534E-4</v>
      </c>
      <c r="V79" s="24">
        <f>BRPL_EOD!V79-BRPL_ISGS_exbus!V79</f>
        <v>-8.4357852882810391E-4</v>
      </c>
      <c r="W79" s="24">
        <f>BRPL_EOD!W79-BRPL_ISGS_exbus!W79</f>
        <v>6.8855652173738235E-4</v>
      </c>
      <c r="X79" s="24">
        <f>BRPL_EOD!X79-BRPL_ISGS_exbus!X79</f>
        <v>2.7173137466931507E-3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-2.8316226699303115E-3</v>
      </c>
      <c r="L80" s="24">
        <f>BRPL_EOD!L80-BRPL_ISGS_exbus!L80</f>
        <v>1.2760511121623352E-4</v>
      </c>
      <c r="M80" s="24">
        <f>BRPL_EOD!M80-BRPL_ISGS_exbus!M80</f>
        <v>4.174429513600586E-3</v>
      </c>
      <c r="N80" s="24">
        <f>BRPL_EOD!N80-BRPL_ISGS_exbus!N80</f>
        <v>1.0933356025333296E-4</v>
      </c>
      <c r="O80" s="24">
        <f>BRPL_EOD!O80-BRPL_ISGS_exbus!O80</f>
        <v>1.5190297817042619E-3</v>
      </c>
      <c r="P80" s="24">
        <f>BRPL_EOD!P80-BRPL_ISGS_exbus!P80</f>
        <v>1.0075886474112394E-3</v>
      </c>
      <c r="Q80" s="24">
        <f>BRPL_EOD!Q80-BRPL_ISGS_exbus!Q80</f>
        <v>2.068343096235381E-3</v>
      </c>
      <c r="R80" s="24">
        <f>BRPL_EOD!R80-BRPL_ISGS_exbus!R80</f>
        <v>-2.5043080477455959E-3</v>
      </c>
      <c r="S80" s="24">
        <f>BRPL_EOD!S80-BRPL_ISGS_exbus!S80</f>
        <v>1.0974655963309488E-3</v>
      </c>
      <c r="T80" s="24">
        <f>BRPL_EOD!T80-BRPL_ISGS_exbus!T80</f>
        <v>-6.8329166666669661E-4</v>
      </c>
      <c r="U80" s="24">
        <f>BRPL_EOD!U80-BRPL_ISGS_exbus!U80</f>
        <v>3.7082695252621534E-4</v>
      </c>
      <c r="V80" s="24">
        <f>BRPL_EOD!V80-BRPL_ISGS_exbus!V80</f>
        <v>-8.4357852882810391E-4</v>
      </c>
      <c r="W80" s="24">
        <f>BRPL_EOD!W80-BRPL_ISGS_exbus!W80</f>
        <v>6.8855652173738235E-4</v>
      </c>
      <c r="X80" s="24">
        <f>BRPL_EOD!X80-BRPL_ISGS_exbus!X80</f>
        <v>2.7173137466931507E-3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8.8310786060787905E-3</v>
      </c>
      <c r="L81" s="24">
        <f>BRPL_EOD!L81-BRPL_ISGS_exbus!L81</f>
        <v>1.2760511121623352E-4</v>
      </c>
      <c r="M81" s="24">
        <f>BRPL_EOD!M81-BRPL_ISGS_exbus!M81</f>
        <v>-3.6776672773370933E-3</v>
      </c>
      <c r="N81" s="24">
        <f>BRPL_EOD!N81-BRPL_ISGS_exbus!N81</f>
        <v>1.0933356025333296E-4</v>
      </c>
      <c r="O81" s="24">
        <f>BRPL_EOD!O81-BRPL_ISGS_exbus!O81</f>
        <v>1.5190297817042619E-3</v>
      </c>
      <c r="P81" s="24">
        <f>BRPL_EOD!P81-BRPL_ISGS_exbus!P81</f>
        <v>1.0075886474112394E-3</v>
      </c>
      <c r="Q81" s="24">
        <f>BRPL_EOD!Q81-BRPL_ISGS_exbus!Q81</f>
        <v>2.068343096235381E-3</v>
      </c>
      <c r="R81" s="24">
        <f>BRPL_EOD!R81-BRPL_ISGS_exbus!R81</f>
        <v>-2.5043080477455959E-3</v>
      </c>
      <c r="S81" s="24">
        <f>BRPL_EOD!S81-BRPL_ISGS_exbus!S81</f>
        <v>1.0974655963309488E-3</v>
      </c>
      <c r="T81" s="24">
        <f>BRPL_EOD!T81-BRPL_ISGS_exbus!T81</f>
        <v>-6.8329166666669661E-4</v>
      </c>
      <c r="U81" s="24">
        <f>BRPL_EOD!U81-BRPL_ISGS_exbus!U81</f>
        <v>3.7082695252621534E-4</v>
      </c>
      <c r="V81" s="24">
        <f>BRPL_EOD!V81-BRPL_ISGS_exbus!V81</f>
        <v>-8.4357852882810391E-4</v>
      </c>
      <c r="W81" s="24">
        <f>BRPL_EOD!W81-BRPL_ISGS_exbus!W81</f>
        <v>6.8855652173738235E-4</v>
      </c>
      <c r="X81" s="24">
        <f>BRPL_EOD!X81-BRPL_ISGS_exbus!X81</f>
        <v>2.7173137466931507E-3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8.8310786060787905E-3</v>
      </c>
      <c r="L82" s="24">
        <f>BRPL_EOD!L82-BRPL_ISGS_exbus!L82</f>
        <v>1.2760511121623352E-4</v>
      </c>
      <c r="M82" s="24">
        <f>BRPL_EOD!M82-BRPL_ISGS_exbus!M82</f>
        <v>-3.6776672773370933E-3</v>
      </c>
      <c r="N82" s="24">
        <f>BRPL_EOD!N82-BRPL_ISGS_exbus!N82</f>
        <v>1.0933356025333296E-4</v>
      </c>
      <c r="O82" s="24">
        <f>BRPL_EOD!O82-BRPL_ISGS_exbus!O82</f>
        <v>1.5190297817042619E-3</v>
      </c>
      <c r="P82" s="24">
        <f>BRPL_EOD!P82-BRPL_ISGS_exbus!P82</f>
        <v>1.0075886474112394E-3</v>
      </c>
      <c r="Q82" s="24">
        <f>BRPL_EOD!Q82-BRPL_ISGS_exbus!Q82</f>
        <v>2.068343096235381E-3</v>
      </c>
      <c r="R82" s="24">
        <f>BRPL_EOD!R82-BRPL_ISGS_exbus!R82</f>
        <v>2.131077477478982E-3</v>
      </c>
      <c r="S82" s="24">
        <f>BRPL_EOD!S82-BRPL_ISGS_exbus!S82</f>
        <v>1.0974655963309488E-3</v>
      </c>
      <c r="T82" s="24">
        <f>BRPL_EOD!T82-BRPL_ISGS_exbus!T82</f>
        <v>-6.8329166666669661E-4</v>
      </c>
      <c r="U82" s="24">
        <f>BRPL_EOD!U82-BRPL_ISGS_exbus!U82</f>
        <v>3.7082695252621534E-4</v>
      </c>
      <c r="V82" s="24">
        <f>BRPL_EOD!V82-BRPL_ISGS_exbus!V82</f>
        <v>-8.4357852882810391E-4</v>
      </c>
      <c r="W82" s="24">
        <f>BRPL_EOD!W82-BRPL_ISGS_exbus!W82</f>
        <v>6.8855652173738235E-4</v>
      </c>
      <c r="X82" s="24">
        <f>BRPL_EOD!X82-BRPL_ISGS_exbus!X82</f>
        <v>2.7173137466931507E-3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8.8310786060787905E-3</v>
      </c>
      <c r="L83" s="24">
        <f>BRPL_EOD!L83-BRPL_ISGS_exbus!L83</f>
        <v>1.2760511121623352E-4</v>
      </c>
      <c r="M83" s="24">
        <f>BRPL_EOD!M83-BRPL_ISGS_exbus!M83</f>
        <v>-3.6776672773370933E-3</v>
      </c>
      <c r="N83" s="24">
        <f>BRPL_EOD!N83-BRPL_ISGS_exbus!N83</f>
        <v>1.0933356025333296E-4</v>
      </c>
      <c r="O83" s="24">
        <f>BRPL_EOD!O83-BRPL_ISGS_exbus!O83</f>
        <v>1.5190297817042619E-3</v>
      </c>
      <c r="P83" s="24">
        <f>BRPL_EOD!P83-BRPL_ISGS_exbus!P83</f>
        <v>1.0075886474112394E-3</v>
      </c>
      <c r="Q83" s="24">
        <f>BRPL_EOD!Q83-BRPL_ISGS_exbus!Q83</f>
        <v>2.068343096235381E-3</v>
      </c>
      <c r="R83" s="24">
        <f>BRPL_EOD!R83-BRPL_ISGS_exbus!R83</f>
        <v>-1.3606489939306243E-3</v>
      </c>
      <c r="S83" s="24">
        <f>BRPL_EOD!S83-BRPL_ISGS_exbus!S83</f>
        <v>1.0974655963309488E-3</v>
      </c>
      <c r="T83" s="24">
        <f>BRPL_EOD!T83-BRPL_ISGS_exbus!T83</f>
        <v>-6.8329166666669661E-4</v>
      </c>
      <c r="U83" s="24">
        <f>BRPL_EOD!U83-BRPL_ISGS_exbus!U83</f>
        <v>3.7082695252621534E-4</v>
      </c>
      <c r="V83" s="24">
        <f>BRPL_EOD!V83-BRPL_ISGS_exbus!V83</f>
        <v>-8.4357852882810391E-4</v>
      </c>
      <c r="W83" s="24">
        <f>BRPL_EOD!W83-BRPL_ISGS_exbus!W83</f>
        <v>6.8855652173738235E-4</v>
      </c>
      <c r="X83" s="24">
        <f>BRPL_EOD!X83-BRPL_ISGS_exbus!X83</f>
        <v>2.7173137466931507E-3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8.8310786060787905E-3</v>
      </c>
      <c r="L84" s="24">
        <f>BRPL_EOD!L84-BRPL_ISGS_exbus!L84</f>
        <v>1.2760511121623352E-4</v>
      </c>
      <c r="M84" s="24">
        <f>BRPL_EOD!M84-BRPL_ISGS_exbus!M84</f>
        <v>-3.6776672773370933E-3</v>
      </c>
      <c r="N84" s="24">
        <f>BRPL_EOD!N84-BRPL_ISGS_exbus!N84</f>
        <v>1.0933356025333296E-4</v>
      </c>
      <c r="O84" s="24">
        <f>BRPL_EOD!O84-BRPL_ISGS_exbus!O84</f>
        <v>1.5190297817042619E-3</v>
      </c>
      <c r="P84" s="24">
        <f>BRPL_EOD!P84-BRPL_ISGS_exbus!P84</f>
        <v>1.0075886474112394E-3</v>
      </c>
      <c r="Q84" s="24">
        <f>BRPL_EOD!Q84-BRPL_ISGS_exbus!Q84</f>
        <v>2.068343096235381E-3</v>
      </c>
      <c r="R84" s="24">
        <f>BRPL_EOD!R84-BRPL_ISGS_exbus!R84</f>
        <v>-1.6201350950169058E-3</v>
      </c>
      <c r="S84" s="24">
        <f>BRPL_EOD!S84-BRPL_ISGS_exbus!S84</f>
        <v>1.0974655963309488E-3</v>
      </c>
      <c r="T84" s="24">
        <f>BRPL_EOD!T84-BRPL_ISGS_exbus!T84</f>
        <v>-6.8329166666669661E-4</v>
      </c>
      <c r="U84" s="24">
        <f>BRPL_EOD!U84-BRPL_ISGS_exbus!U84</f>
        <v>3.7082695252621534E-4</v>
      </c>
      <c r="V84" s="24">
        <f>BRPL_EOD!V84-BRPL_ISGS_exbus!V84</f>
        <v>-8.4357852882810391E-4</v>
      </c>
      <c r="W84" s="24">
        <f>BRPL_EOD!W84-BRPL_ISGS_exbus!W84</f>
        <v>6.8855652173738235E-4</v>
      </c>
      <c r="X84" s="24">
        <f>BRPL_EOD!X84-BRPL_ISGS_exbus!X84</f>
        <v>2.7173137466931507E-3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8.8310786060787905E-3</v>
      </c>
      <c r="L85" s="24">
        <f>BRPL_EOD!L85-BRPL_ISGS_exbus!L85</f>
        <v>1.2760511121623352E-4</v>
      </c>
      <c r="M85" s="24">
        <f>BRPL_EOD!M85-BRPL_ISGS_exbus!M85</f>
        <v>-3.6776672773370933E-3</v>
      </c>
      <c r="N85" s="24">
        <f>BRPL_EOD!N85-BRPL_ISGS_exbus!N85</f>
        <v>1.0933356025333296E-4</v>
      </c>
      <c r="O85" s="24">
        <f>BRPL_EOD!O85-BRPL_ISGS_exbus!O85</f>
        <v>1.5190297817042619E-3</v>
      </c>
      <c r="P85" s="24">
        <f>BRPL_EOD!P85-BRPL_ISGS_exbus!P85</f>
        <v>1.0075886474112394E-3</v>
      </c>
      <c r="Q85" s="24">
        <f>BRPL_EOD!Q85-BRPL_ISGS_exbus!Q85</f>
        <v>2.068343096235381E-3</v>
      </c>
      <c r="R85" s="24">
        <f>BRPL_EOD!R85-BRPL_ISGS_exbus!R85</f>
        <v>-1.6201350950169058E-3</v>
      </c>
      <c r="S85" s="24">
        <f>BRPL_EOD!S85-BRPL_ISGS_exbus!S85</f>
        <v>1.0974655963309488E-3</v>
      </c>
      <c r="T85" s="24">
        <f>BRPL_EOD!T85-BRPL_ISGS_exbus!T85</f>
        <v>-6.8329166666669661E-4</v>
      </c>
      <c r="U85" s="24">
        <f>BRPL_EOD!U85-BRPL_ISGS_exbus!U85</f>
        <v>3.7082695252621534E-4</v>
      </c>
      <c r="V85" s="24">
        <f>BRPL_EOD!V85-BRPL_ISGS_exbus!V85</f>
        <v>-8.4357852882810391E-4</v>
      </c>
      <c r="W85" s="24">
        <f>BRPL_EOD!W85-BRPL_ISGS_exbus!W85</f>
        <v>6.8855652173738235E-4</v>
      </c>
      <c r="X85" s="24">
        <f>BRPL_EOD!X85-BRPL_ISGS_exbus!X85</f>
        <v>2.7173137466931507E-3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8.8310786060787905E-3</v>
      </c>
      <c r="L86" s="24">
        <f>BRPL_EOD!L86-BRPL_ISGS_exbus!L86</f>
        <v>1.2760511121623352E-4</v>
      </c>
      <c r="M86" s="24">
        <f>BRPL_EOD!M86-BRPL_ISGS_exbus!M86</f>
        <v>-3.6776672773370933E-3</v>
      </c>
      <c r="N86" s="24">
        <f>BRPL_EOD!N86-BRPL_ISGS_exbus!N86</f>
        <v>1.0933356025333296E-4</v>
      </c>
      <c r="O86" s="24">
        <f>BRPL_EOD!O86-BRPL_ISGS_exbus!O86</f>
        <v>1.5190297817042619E-3</v>
      </c>
      <c r="P86" s="24">
        <f>BRPL_EOD!P86-BRPL_ISGS_exbus!P86</f>
        <v>1.0075886474112394E-3</v>
      </c>
      <c r="Q86" s="24">
        <f>BRPL_EOD!Q86-BRPL_ISGS_exbus!Q86</f>
        <v>2.068343096235381E-3</v>
      </c>
      <c r="R86" s="24">
        <f>BRPL_EOD!R86-BRPL_ISGS_exbus!R86</f>
        <v>2.0896029833608054E-3</v>
      </c>
      <c r="S86" s="24">
        <f>BRPL_EOD!S86-BRPL_ISGS_exbus!S86</f>
        <v>1.0974655963309488E-3</v>
      </c>
      <c r="T86" s="24">
        <f>BRPL_EOD!T86-BRPL_ISGS_exbus!T86</f>
        <v>-6.8329166666669661E-4</v>
      </c>
      <c r="U86" s="24">
        <f>BRPL_EOD!U86-BRPL_ISGS_exbus!U86</f>
        <v>3.7082695252621534E-4</v>
      </c>
      <c r="V86" s="24">
        <f>BRPL_EOD!V86-BRPL_ISGS_exbus!V86</f>
        <v>-8.4357852882810391E-4</v>
      </c>
      <c r="W86" s="24">
        <f>BRPL_EOD!W86-BRPL_ISGS_exbus!W86</f>
        <v>6.8855652173738235E-4</v>
      </c>
      <c r="X86" s="24">
        <f>BRPL_EOD!X86-BRPL_ISGS_exbus!X86</f>
        <v>2.7173137466931507E-3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8.8310786060787905E-3</v>
      </c>
      <c r="L87" s="24">
        <f>BRPL_EOD!L87-BRPL_ISGS_exbus!L87</f>
        <v>1.2760511121623352E-4</v>
      </c>
      <c r="M87" s="24">
        <f>BRPL_EOD!M87-BRPL_ISGS_exbus!M87</f>
        <v>-3.6776672773370933E-3</v>
      </c>
      <c r="N87" s="24">
        <f>BRPL_EOD!N87-BRPL_ISGS_exbus!N87</f>
        <v>1.0933356025333296E-4</v>
      </c>
      <c r="O87" s="24">
        <f>BRPL_EOD!O87-BRPL_ISGS_exbus!O87</f>
        <v>1.5190297817042619E-3</v>
      </c>
      <c r="P87" s="24">
        <f>BRPL_EOD!P87-BRPL_ISGS_exbus!P87</f>
        <v>1.0075886474112394E-3</v>
      </c>
      <c r="Q87" s="24">
        <f>BRPL_EOD!Q87-BRPL_ISGS_exbus!Q87</f>
        <v>2.068343096235381E-3</v>
      </c>
      <c r="R87" s="24">
        <f>BRPL_EOD!R87-BRPL_ISGS_exbus!R87</f>
        <v>2.0896029833608054E-3</v>
      </c>
      <c r="S87" s="24">
        <f>BRPL_EOD!S87-BRPL_ISGS_exbus!S87</f>
        <v>1.0974655963309488E-3</v>
      </c>
      <c r="T87" s="24">
        <f>BRPL_EOD!T87-BRPL_ISGS_exbus!T87</f>
        <v>-6.8329166666669661E-4</v>
      </c>
      <c r="U87" s="24">
        <f>BRPL_EOD!U87-BRPL_ISGS_exbus!U87</f>
        <v>3.7082695252621534E-4</v>
      </c>
      <c r="V87" s="24">
        <f>BRPL_EOD!V87-BRPL_ISGS_exbus!V87</f>
        <v>-8.4357852882810391E-4</v>
      </c>
      <c r="W87" s="24">
        <f>BRPL_EOD!W87-BRPL_ISGS_exbus!W87</f>
        <v>6.8855652173738235E-4</v>
      </c>
      <c r="X87" s="24">
        <f>BRPL_EOD!X87-BRPL_ISGS_exbus!X87</f>
        <v>2.7173137466931507E-3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8.8310786060787905E-3</v>
      </c>
      <c r="L88" s="24">
        <f>BRPL_EOD!L88-BRPL_ISGS_exbus!L88</f>
        <v>1.2760511121623352E-4</v>
      </c>
      <c r="M88" s="24">
        <f>BRPL_EOD!M88-BRPL_ISGS_exbus!M88</f>
        <v>-3.6776672773370933E-3</v>
      </c>
      <c r="N88" s="24">
        <f>BRPL_EOD!N88-BRPL_ISGS_exbus!N88</f>
        <v>1.0933356025333296E-4</v>
      </c>
      <c r="O88" s="24">
        <f>BRPL_EOD!O88-BRPL_ISGS_exbus!O88</f>
        <v>1.5190297817042619E-3</v>
      </c>
      <c r="P88" s="24">
        <f>BRPL_EOD!P88-BRPL_ISGS_exbus!P88</f>
        <v>1.0075886474112394E-3</v>
      </c>
      <c r="Q88" s="24">
        <f>BRPL_EOD!Q88-BRPL_ISGS_exbus!Q88</f>
        <v>2.068343096235381E-3</v>
      </c>
      <c r="R88" s="24">
        <f>BRPL_EOD!R88-BRPL_ISGS_exbus!R88</f>
        <v>2.0896029833608054E-3</v>
      </c>
      <c r="S88" s="24">
        <f>BRPL_EOD!S88-BRPL_ISGS_exbus!S88</f>
        <v>1.0974655963309488E-3</v>
      </c>
      <c r="T88" s="24">
        <f>BRPL_EOD!T88-BRPL_ISGS_exbus!T88</f>
        <v>-6.8329166666669661E-4</v>
      </c>
      <c r="U88" s="24">
        <f>BRPL_EOD!U88-BRPL_ISGS_exbus!U88</f>
        <v>3.7082695252621534E-4</v>
      </c>
      <c r="V88" s="24">
        <f>BRPL_EOD!V88-BRPL_ISGS_exbus!V88</f>
        <v>-8.4357852882810391E-4</v>
      </c>
      <c r="W88" s="24">
        <f>BRPL_EOD!W88-BRPL_ISGS_exbus!W88</f>
        <v>6.8855652173738235E-4</v>
      </c>
      <c r="X88" s="24">
        <f>BRPL_EOD!X88-BRPL_ISGS_exbus!X88</f>
        <v>2.7173137466931507E-3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8.8310786060787905E-3</v>
      </c>
      <c r="L89" s="24">
        <f>BRPL_EOD!L89-BRPL_ISGS_exbus!L89</f>
        <v>1.2760511121623352E-4</v>
      </c>
      <c r="M89" s="24">
        <f>BRPL_EOD!M89-BRPL_ISGS_exbus!M89</f>
        <v>-3.6776672773370933E-3</v>
      </c>
      <c r="N89" s="24">
        <f>BRPL_EOD!N89-BRPL_ISGS_exbus!N89</f>
        <v>1.0933356025333296E-4</v>
      </c>
      <c r="O89" s="24">
        <f>BRPL_EOD!O89-BRPL_ISGS_exbus!O89</f>
        <v>1.5190297817042619E-3</v>
      </c>
      <c r="P89" s="24">
        <f>BRPL_EOD!P89-BRPL_ISGS_exbus!P89</f>
        <v>1.0075886474112394E-3</v>
      </c>
      <c r="Q89" s="24">
        <f>BRPL_EOD!Q89-BRPL_ISGS_exbus!Q89</f>
        <v>2.068343096235381E-3</v>
      </c>
      <c r="R89" s="24">
        <f>BRPL_EOD!R89-BRPL_ISGS_exbus!R89</f>
        <v>2.0896029833608054E-3</v>
      </c>
      <c r="S89" s="24">
        <f>BRPL_EOD!S89-BRPL_ISGS_exbus!S89</f>
        <v>1.0974655963309488E-3</v>
      </c>
      <c r="T89" s="24">
        <f>BRPL_EOD!T89-BRPL_ISGS_exbus!T89</f>
        <v>-6.8329166666669661E-4</v>
      </c>
      <c r="U89" s="24">
        <f>BRPL_EOD!U89-BRPL_ISGS_exbus!U89</f>
        <v>3.7082695252621534E-4</v>
      </c>
      <c r="V89" s="24">
        <f>BRPL_EOD!V89-BRPL_ISGS_exbus!V89</f>
        <v>-8.4357852882810391E-4</v>
      </c>
      <c r="W89" s="24">
        <f>BRPL_EOD!W89-BRPL_ISGS_exbus!W89</f>
        <v>6.8855652173738235E-4</v>
      </c>
      <c r="X89" s="24">
        <f>BRPL_EOD!X89-BRPL_ISGS_exbus!X89</f>
        <v>2.7173137466931507E-3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8.8310786060787905E-3</v>
      </c>
      <c r="L90" s="24">
        <f>BRPL_EOD!L90-BRPL_ISGS_exbus!L90</f>
        <v>1.2760511121623352E-4</v>
      </c>
      <c r="M90" s="24">
        <f>BRPL_EOD!M90-BRPL_ISGS_exbus!M90</f>
        <v>-3.6776672773370933E-3</v>
      </c>
      <c r="N90" s="24">
        <f>BRPL_EOD!N90-BRPL_ISGS_exbus!N90</f>
        <v>1.0933356025333296E-4</v>
      </c>
      <c r="O90" s="24">
        <f>BRPL_EOD!O90-BRPL_ISGS_exbus!O90</f>
        <v>1.5190297817042619E-3</v>
      </c>
      <c r="P90" s="24">
        <f>BRPL_EOD!P90-BRPL_ISGS_exbus!P90</f>
        <v>1.0075886474112394E-3</v>
      </c>
      <c r="Q90" s="24">
        <f>BRPL_EOD!Q90-BRPL_ISGS_exbus!Q90</f>
        <v>2.068343096235381E-3</v>
      </c>
      <c r="R90" s="24">
        <f>BRPL_EOD!R90-BRPL_ISGS_exbus!R90</f>
        <v>2.0896029833608054E-3</v>
      </c>
      <c r="S90" s="24">
        <f>BRPL_EOD!S90-BRPL_ISGS_exbus!S90</f>
        <v>1.0974655963309488E-3</v>
      </c>
      <c r="T90" s="24">
        <f>BRPL_EOD!T90-BRPL_ISGS_exbus!T90</f>
        <v>-6.8329166666669661E-4</v>
      </c>
      <c r="U90" s="24">
        <f>BRPL_EOD!U90-BRPL_ISGS_exbus!U90</f>
        <v>3.7082695252621534E-4</v>
      </c>
      <c r="V90" s="24">
        <f>BRPL_EOD!V90-BRPL_ISGS_exbus!V90</f>
        <v>-8.4357852882810391E-4</v>
      </c>
      <c r="W90" s="24">
        <f>BRPL_EOD!W90-BRPL_ISGS_exbus!W90</f>
        <v>6.8855652173738235E-4</v>
      </c>
      <c r="X90" s="24">
        <f>BRPL_EOD!X90-BRPL_ISGS_exbus!X90</f>
        <v>2.7173137466931507E-3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8.8310786060787905E-3</v>
      </c>
      <c r="L91" s="24">
        <f>BRPL_EOD!L91-BRPL_ISGS_exbus!L91</f>
        <v>1.2760511121623352E-4</v>
      </c>
      <c r="M91" s="24">
        <f>BRPL_EOD!M91-BRPL_ISGS_exbus!M91</f>
        <v>-3.6776672773370933E-3</v>
      </c>
      <c r="N91" s="24">
        <f>BRPL_EOD!N91-BRPL_ISGS_exbus!N91</f>
        <v>1.0933356025333296E-4</v>
      </c>
      <c r="O91" s="24">
        <f>BRPL_EOD!O91-BRPL_ISGS_exbus!O91</f>
        <v>1.5190297817042619E-3</v>
      </c>
      <c r="P91" s="24">
        <f>BRPL_EOD!P91-BRPL_ISGS_exbus!P91</f>
        <v>1.0075886474112394E-3</v>
      </c>
      <c r="Q91" s="24">
        <f>BRPL_EOD!Q91-BRPL_ISGS_exbus!Q91</f>
        <v>2.068343096235381E-3</v>
      </c>
      <c r="R91" s="24">
        <f>BRPL_EOD!R91-BRPL_ISGS_exbus!R91</f>
        <v>2.0896029833608054E-3</v>
      </c>
      <c r="S91" s="24">
        <f>BRPL_EOD!S91-BRPL_ISGS_exbus!S91</f>
        <v>1.0974655963309488E-3</v>
      </c>
      <c r="T91" s="24">
        <f>BRPL_EOD!T91-BRPL_ISGS_exbus!T91</f>
        <v>-6.8329166666669661E-4</v>
      </c>
      <c r="U91" s="24">
        <f>BRPL_EOD!U91-BRPL_ISGS_exbus!U91</f>
        <v>3.7082695252621534E-4</v>
      </c>
      <c r="V91" s="24">
        <f>BRPL_EOD!V91-BRPL_ISGS_exbus!V91</f>
        <v>-8.4357852882810391E-4</v>
      </c>
      <c r="W91" s="24">
        <f>BRPL_EOD!W91-BRPL_ISGS_exbus!W91</f>
        <v>6.8855652173738235E-4</v>
      </c>
      <c r="X91" s="24">
        <f>BRPL_EOD!X91-BRPL_ISGS_exbus!X91</f>
        <v>2.7173137466931507E-3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8.8310786060787905E-3</v>
      </c>
      <c r="L92" s="24">
        <f>BRPL_EOD!L92-BRPL_ISGS_exbus!L92</f>
        <v>1.2760511121623352E-4</v>
      </c>
      <c r="M92" s="24">
        <f>BRPL_EOD!M92-BRPL_ISGS_exbus!M92</f>
        <v>-3.6776672773370933E-3</v>
      </c>
      <c r="N92" s="24">
        <f>BRPL_EOD!N92-BRPL_ISGS_exbus!N92</f>
        <v>1.0933356025333296E-4</v>
      </c>
      <c r="O92" s="24">
        <f>BRPL_EOD!O92-BRPL_ISGS_exbus!O92</f>
        <v>1.5190297817042619E-3</v>
      </c>
      <c r="P92" s="24">
        <f>BRPL_EOD!P92-BRPL_ISGS_exbus!P92</f>
        <v>1.0075886474112394E-3</v>
      </c>
      <c r="Q92" s="24">
        <f>BRPL_EOD!Q92-BRPL_ISGS_exbus!Q92</f>
        <v>2.068343096235381E-3</v>
      </c>
      <c r="R92" s="24">
        <f>BRPL_EOD!R92-BRPL_ISGS_exbus!R92</f>
        <v>2.0896029833608054E-3</v>
      </c>
      <c r="S92" s="24">
        <f>BRPL_EOD!S92-BRPL_ISGS_exbus!S92</f>
        <v>1.0974655963309488E-3</v>
      </c>
      <c r="T92" s="24">
        <f>BRPL_EOD!T92-BRPL_ISGS_exbus!T92</f>
        <v>-6.8329166666669661E-4</v>
      </c>
      <c r="U92" s="24">
        <f>BRPL_EOD!U92-BRPL_ISGS_exbus!U92</f>
        <v>3.7082695252621534E-4</v>
      </c>
      <c r="V92" s="24">
        <f>BRPL_EOD!V92-BRPL_ISGS_exbus!V92</f>
        <v>-8.4357852882810391E-4</v>
      </c>
      <c r="W92" s="24">
        <f>BRPL_EOD!W92-BRPL_ISGS_exbus!W92</f>
        <v>6.8855652173738235E-4</v>
      </c>
      <c r="X92" s="24">
        <f>BRPL_EOD!X92-BRPL_ISGS_exbus!X92</f>
        <v>2.7173137466931507E-3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8.8310786060787905E-3</v>
      </c>
      <c r="L93" s="24">
        <f>BRPL_EOD!L93-BRPL_ISGS_exbus!L93</f>
        <v>1.2760511121623352E-4</v>
      </c>
      <c r="M93" s="24">
        <f>BRPL_EOD!M93-BRPL_ISGS_exbus!M93</f>
        <v>-3.6776672773370933E-3</v>
      </c>
      <c r="N93" s="24">
        <f>BRPL_EOD!N93-BRPL_ISGS_exbus!N93</f>
        <v>1.0933356025333296E-4</v>
      </c>
      <c r="O93" s="24">
        <f>BRPL_EOD!O93-BRPL_ISGS_exbus!O93</f>
        <v>1.5190297817042619E-3</v>
      </c>
      <c r="P93" s="24">
        <f>BRPL_EOD!P93-BRPL_ISGS_exbus!P93</f>
        <v>1.0075886474112394E-3</v>
      </c>
      <c r="Q93" s="24">
        <f>BRPL_EOD!Q93-BRPL_ISGS_exbus!Q93</f>
        <v>2.068343096235381E-3</v>
      </c>
      <c r="R93" s="24">
        <f>BRPL_EOD!R93-BRPL_ISGS_exbus!R93</f>
        <v>2.0896029833608054E-3</v>
      </c>
      <c r="S93" s="24">
        <f>BRPL_EOD!S93-BRPL_ISGS_exbus!S93</f>
        <v>1.0974655963309488E-3</v>
      </c>
      <c r="T93" s="24">
        <f>BRPL_EOD!T93-BRPL_ISGS_exbus!T93</f>
        <v>-6.8329166666669661E-4</v>
      </c>
      <c r="U93" s="24">
        <f>BRPL_EOD!U93-BRPL_ISGS_exbus!U93</f>
        <v>3.7082695252621534E-4</v>
      </c>
      <c r="V93" s="24">
        <f>BRPL_EOD!V93-BRPL_ISGS_exbus!V93</f>
        <v>-8.4357852882810391E-4</v>
      </c>
      <c r="W93" s="24">
        <f>BRPL_EOD!W93-BRPL_ISGS_exbus!W93</f>
        <v>6.8855652173738235E-4</v>
      </c>
      <c r="X93" s="24">
        <f>BRPL_EOD!X93-BRPL_ISGS_exbus!X93</f>
        <v>2.7173137466931507E-3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8.8310786060787905E-3</v>
      </c>
      <c r="L94" s="24">
        <f>BRPL_EOD!L94-BRPL_ISGS_exbus!L94</f>
        <v>1.2760511121623352E-4</v>
      </c>
      <c r="M94" s="24">
        <f>BRPL_EOD!M94-BRPL_ISGS_exbus!M94</f>
        <v>-3.6776672773370933E-3</v>
      </c>
      <c r="N94" s="24">
        <f>BRPL_EOD!N94-BRPL_ISGS_exbus!N94</f>
        <v>1.0933356025333296E-4</v>
      </c>
      <c r="O94" s="24">
        <f>BRPL_EOD!O94-BRPL_ISGS_exbus!O94</f>
        <v>1.5190297817042619E-3</v>
      </c>
      <c r="P94" s="24">
        <f>BRPL_EOD!P94-BRPL_ISGS_exbus!P94</f>
        <v>1.0075886474112394E-3</v>
      </c>
      <c r="Q94" s="24">
        <f>BRPL_EOD!Q94-BRPL_ISGS_exbus!Q94</f>
        <v>2.068343096235381E-3</v>
      </c>
      <c r="R94" s="24">
        <f>BRPL_EOD!R94-BRPL_ISGS_exbus!R94</f>
        <v>2.0896029833608054E-3</v>
      </c>
      <c r="S94" s="24">
        <f>BRPL_EOD!S94-BRPL_ISGS_exbus!S94</f>
        <v>1.0974655963309488E-3</v>
      </c>
      <c r="T94" s="24">
        <f>BRPL_EOD!T94-BRPL_ISGS_exbus!T94</f>
        <v>-6.8329166666669661E-4</v>
      </c>
      <c r="U94" s="24">
        <f>BRPL_EOD!U94-BRPL_ISGS_exbus!U94</f>
        <v>3.7082695252621534E-4</v>
      </c>
      <c r="V94" s="24">
        <f>BRPL_EOD!V94-BRPL_ISGS_exbus!V94</f>
        <v>-8.4357852882810391E-4</v>
      </c>
      <c r="W94" s="24">
        <f>BRPL_EOD!W94-BRPL_ISGS_exbus!W94</f>
        <v>6.8855652173738235E-4</v>
      </c>
      <c r="X94" s="24">
        <f>BRPL_EOD!X94-BRPL_ISGS_exbus!X94</f>
        <v>2.7173137466931507E-3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8.8310786060787905E-3</v>
      </c>
      <c r="L95" s="24">
        <f>BRPL_EOD!L95-BRPL_ISGS_exbus!L95</f>
        <v>1.2760511121623352E-4</v>
      </c>
      <c r="M95" s="24">
        <f>BRPL_EOD!M95-BRPL_ISGS_exbus!M95</f>
        <v>-3.6776672773370933E-3</v>
      </c>
      <c r="N95" s="24">
        <f>BRPL_EOD!N95-BRPL_ISGS_exbus!N95</f>
        <v>1.0933356025333296E-4</v>
      </c>
      <c r="O95" s="24">
        <f>BRPL_EOD!O95-BRPL_ISGS_exbus!O95</f>
        <v>1.5190297817042619E-3</v>
      </c>
      <c r="P95" s="24">
        <f>BRPL_EOD!P95-BRPL_ISGS_exbus!P95</f>
        <v>1.0075886474112394E-3</v>
      </c>
      <c r="Q95" s="24">
        <f>BRPL_EOD!Q95-BRPL_ISGS_exbus!Q95</f>
        <v>2.068343096235381E-3</v>
      </c>
      <c r="R95" s="24">
        <f>BRPL_EOD!R95-BRPL_ISGS_exbus!R95</f>
        <v>2.0896029833608054E-3</v>
      </c>
      <c r="S95" s="24">
        <f>BRPL_EOD!S95-BRPL_ISGS_exbus!S95</f>
        <v>1.0974655963309488E-3</v>
      </c>
      <c r="T95" s="24">
        <f>BRPL_EOD!T95-BRPL_ISGS_exbus!T95</f>
        <v>-6.8329166666669661E-4</v>
      </c>
      <c r="U95" s="24">
        <f>BRPL_EOD!U95-BRPL_ISGS_exbus!U95</f>
        <v>3.7082695252621534E-4</v>
      </c>
      <c r="V95" s="24">
        <f>BRPL_EOD!V95-BRPL_ISGS_exbus!V95</f>
        <v>-8.4357852882810391E-4</v>
      </c>
      <c r="W95" s="24">
        <f>BRPL_EOD!W95-BRPL_ISGS_exbus!W95</f>
        <v>6.8855652173738235E-4</v>
      </c>
      <c r="X95" s="24">
        <f>BRPL_EOD!X95-BRPL_ISGS_exbus!X95</f>
        <v>2.7173137466931507E-3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8.8310786060787905E-3</v>
      </c>
      <c r="L96" s="24">
        <f>BRPL_EOD!L96-BRPL_ISGS_exbus!L96</f>
        <v>1.2760511121623352E-4</v>
      </c>
      <c r="M96" s="24">
        <f>BRPL_EOD!M96-BRPL_ISGS_exbus!M96</f>
        <v>-3.6776672773370933E-3</v>
      </c>
      <c r="N96" s="24">
        <f>BRPL_EOD!N96-BRPL_ISGS_exbus!N96</f>
        <v>1.0933356025333296E-4</v>
      </c>
      <c r="O96" s="24">
        <f>BRPL_EOD!O96-BRPL_ISGS_exbus!O96</f>
        <v>1.5190297817042619E-3</v>
      </c>
      <c r="P96" s="24">
        <f>BRPL_EOD!P96-BRPL_ISGS_exbus!P96</f>
        <v>1.0075886474112394E-3</v>
      </c>
      <c r="Q96" s="24">
        <f>BRPL_EOD!Q96-BRPL_ISGS_exbus!Q96</f>
        <v>2.068343096235381E-3</v>
      </c>
      <c r="R96" s="24">
        <f>BRPL_EOD!R96-BRPL_ISGS_exbus!R96</f>
        <v>2.0896029833608054E-3</v>
      </c>
      <c r="S96" s="24">
        <f>BRPL_EOD!S96-BRPL_ISGS_exbus!S96</f>
        <v>1.0974655963309488E-3</v>
      </c>
      <c r="T96" s="24">
        <f>BRPL_EOD!T96-BRPL_ISGS_exbus!T96</f>
        <v>-6.8329166666669661E-4</v>
      </c>
      <c r="U96" s="24">
        <f>BRPL_EOD!U96-BRPL_ISGS_exbus!U96</f>
        <v>3.7082695252621534E-4</v>
      </c>
      <c r="V96" s="24">
        <f>BRPL_EOD!V96-BRPL_ISGS_exbus!V96</f>
        <v>-8.4357852882810391E-4</v>
      </c>
      <c r="W96" s="24">
        <f>BRPL_EOD!W96-BRPL_ISGS_exbus!W96</f>
        <v>6.8855652173738235E-4</v>
      </c>
      <c r="X96" s="24">
        <f>BRPL_EOD!X96-BRPL_ISGS_exbus!X96</f>
        <v>2.7173137466931507E-3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8.8310786060787905E-3</v>
      </c>
      <c r="L97" s="24">
        <f>BRPL_EOD!L97-BRPL_ISGS_exbus!L97</f>
        <v>1.2760511121623352E-4</v>
      </c>
      <c r="M97" s="24">
        <f>BRPL_EOD!M97-BRPL_ISGS_exbus!M97</f>
        <v>9.4099455040463909E-4</v>
      </c>
      <c r="N97" s="24">
        <f>BRPL_EOD!N97-BRPL_ISGS_exbus!N97</f>
        <v>1.0933356025333296E-4</v>
      </c>
      <c r="O97" s="24">
        <f>BRPL_EOD!O97-BRPL_ISGS_exbus!O97</f>
        <v>1.5190297817042619E-3</v>
      </c>
      <c r="P97" s="24">
        <f>BRPL_EOD!P97-BRPL_ISGS_exbus!P97</f>
        <v>1.0075886474112394E-3</v>
      </c>
      <c r="Q97" s="24">
        <f>BRPL_EOD!Q97-BRPL_ISGS_exbus!Q97</f>
        <v>2.068343096235381E-3</v>
      </c>
      <c r="R97" s="24">
        <f>BRPL_EOD!R97-BRPL_ISGS_exbus!R97</f>
        <v>2.0896029833608054E-3</v>
      </c>
      <c r="S97" s="24">
        <f>BRPL_EOD!S97-BRPL_ISGS_exbus!S97</f>
        <v>1.0974655963309488E-3</v>
      </c>
      <c r="T97" s="24">
        <f>BRPL_EOD!T97-BRPL_ISGS_exbus!T97</f>
        <v>-6.8329166666669661E-4</v>
      </c>
      <c r="U97" s="24">
        <f>BRPL_EOD!U97-BRPL_ISGS_exbus!U97</f>
        <v>3.7082695252621534E-4</v>
      </c>
      <c r="V97" s="24">
        <f>BRPL_EOD!V97-BRPL_ISGS_exbus!V97</f>
        <v>-8.4357852882810391E-4</v>
      </c>
      <c r="W97" s="24">
        <f>BRPL_EOD!W97-BRPL_ISGS_exbus!W97</f>
        <v>6.8855652173738235E-4</v>
      </c>
      <c r="X97" s="24">
        <f>BRPL_EOD!X97-BRPL_ISGS_exbus!X97</f>
        <v>2.7173137466931507E-3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8.8310786060787905E-3</v>
      </c>
      <c r="L98" s="24">
        <f>BRPL_EOD!L98-BRPL_ISGS_exbus!L98</f>
        <v>1.2760511121623352E-4</v>
      </c>
      <c r="M98" s="24">
        <f>BRPL_EOD!M98-BRPL_ISGS_exbus!M98</f>
        <v>9.4099455040463909E-4</v>
      </c>
      <c r="N98" s="24">
        <f>BRPL_EOD!N98-BRPL_ISGS_exbus!N98</f>
        <v>1.0933356025333296E-4</v>
      </c>
      <c r="O98" s="24">
        <f>BRPL_EOD!O98-BRPL_ISGS_exbus!O98</f>
        <v>1.5190297817042619E-3</v>
      </c>
      <c r="P98" s="24">
        <f>BRPL_EOD!P98-BRPL_ISGS_exbus!P98</f>
        <v>1.0075886474112394E-3</v>
      </c>
      <c r="Q98" s="24">
        <f>BRPL_EOD!Q98-BRPL_ISGS_exbus!Q98</f>
        <v>2.068343096235381E-3</v>
      </c>
      <c r="R98" s="24">
        <f>BRPL_EOD!R98-BRPL_ISGS_exbus!R98</f>
        <v>2.0896029833608054E-3</v>
      </c>
      <c r="S98" s="24">
        <f>BRPL_EOD!S98-BRPL_ISGS_exbus!S98</f>
        <v>1.0974655963309488E-3</v>
      </c>
      <c r="T98" s="24">
        <f>BRPL_EOD!T98-BRPL_ISGS_exbus!T98</f>
        <v>-6.8329166666669661E-4</v>
      </c>
      <c r="U98" s="24">
        <f>BRPL_EOD!U98-BRPL_ISGS_exbus!U98</f>
        <v>3.7082695252621534E-4</v>
      </c>
      <c r="V98" s="24">
        <f>BRPL_EOD!V98-BRPL_ISGS_exbus!V98</f>
        <v>-8.4357852882810391E-4</v>
      </c>
      <c r="W98" s="24">
        <f>BRPL_EOD!W98-BRPL_ISGS_exbus!W98</f>
        <v>6.8855652173738235E-4</v>
      </c>
      <c r="X98" s="24">
        <f>BRPL_EOD!X98-BRPL_ISGS_exbus!X98</f>
        <v>2.7173137466931507E-3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-4.3272727272729631E-7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-3.2536643835617471E-7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4.1079615384614215E-7</v>
      </c>
      <c r="K99" s="24">
        <f>BRPL_EOD!K99-BRPL_ISGS_exbus!K99</f>
        <v>2.311000776522576E-5</v>
      </c>
      <c r="L99" s="24">
        <f>BRPL_EOD!L99-BRPL_ISGS_exbus!L99</f>
        <v>6.5340059391891248E-7</v>
      </c>
      <c r="M99" s="24">
        <f>BRPL_EOD!M99-BRPL_ISGS_exbus!M99</f>
        <v>-2.6877558608306984E-5</v>
      </c>
      <c r="N99" s="24">
        <f>BRPL_EOD!N99-BRPL_ISGS_exbus!N99</f>
        <v>-5.5492032384751866E-6</v>
      </c>
      <c r="O99" s="24">
        <f>BRPL_EOD!O99-BRPL_ISGS_exbus!O99</f>
        <v>3.5708893867170133E-5</v>
      </c>
      <c r="P99" s="24">
        <f>BRPL_EOD!P99-BRPL_ISGS_exbus!P99</f>
        <v>-1.8598890951904146E-5</v>
      </c>
      <c r="Q99" s="24">
        <f>BRPL_EOD!Q99-BRPL_ISGS_exbus!Q99</f>
        <v>-4.0458645597651888E-7</v>
      </c>
      <c r="R99" s="24">
        <f>BRPL_EOD!R99-BRPL_ISGS_exbus!R99</f>
        <v>5.7675197150164337E-5</v>
      </c>
      <c r="S99" s="24">
        <f>BRPL_EOD!S99-BRPL_ISGS_exbus!S99</f>
        <v>6.8505608953661756E-5</v>
      </c>
      <c r="T99" s="24">
        <f>BRPL_EOD!T99-BRPL_ISGS_exbus!T99</f>
        <v>-6.9443351434876621E-6</v>
      </c>
      <c r="U99" s="24">
        <f>BRPL_EOD!U99-BRPL_ISGS_exbus!U99</f>
        <v>1.4630477327415292E-5</v>
      </c>
      <c r="V99" s="24">
        <f>BRPL_EOD!V99-BRPL_ISGS_exbus!V99</f>
        <v>-9.5218663813678717E-6</v>
      </c>
      <c r="W99" s="24">
        <f>BRPL_EOD!W99-BRPL_ISGS_exbus!W99</f>
        <v>1.460281154427312E-4</v>
      </c>
      <c r="X99" s="24">
        <f>BRPL_EOD!X99-BRPL_ISGS_exbus!X99</f>
        <v>-2.6450358315388556E-5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443.40999999999997</v>
      </c>
      <c r="C3" s="197">
        <f>PPCL_NG!P3+PPCL_Spot!P3+GT_NG!P3+GT_Spot!P3+Bawana_NG!P3+Bawana_RLNG!P3+Bawana_Spot!P3</f>
        <v>443.54568733714495</v>
      </c>
      <c r="D3" s="198">
        <f t="shared" ref="D3:D66" si="0">B3-C3</f>
        <v>-0.13568733714498649</v>
      </c>
      <c r="E3" s="197">
        <f>PPCL_NG!J3+PPCL_Spot!J3+GT_NG!J3+GT_Spot!J3+Bawana_NG!J3+Bawana_RLNG!J3+Bawana_Spot!J3</f>
        <v>86.81</v>
      </c>
      <c r="F3" s="197">
        <f>PPCL_NG!Q3+PPCL_Spot!Q3+GT_NG!Q3+GT_Spot!Q3+Bawana_NG!Q3+Bawana_RLNG!Q3+Bawana_Spot!Q3</f>
        <v>86.887661865398172</v>
      </c>
      <c r="G3" s="198">
        <f t="shared" ref="G3:G66" si="1">E3-F3</f>
        <v>-7.7661865398169994E-2</v>
      </c>
      <c r="H3" s="197">
        <f>PPCL_NG!K3+PPCL_Spot!K3+GT_NG!K3+GT_Spot!K3+Bawana_NG!K3+Bawana_RLNG!K3+Bawana_Spot!K3</f>
        <v>14.879999999999999</v>
      </c>
      <c r="I3" s="197">
        <f>PPCL_NG!R3+PPCL_Spot!R3+GT_NG!R3+GT_Spot!R3+Bawana_NG!R3+Bawana_RLNG!R3+Bawana_Spot!R3</f>
        <v>14.879771883910784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69.81</v>
      </c>
      <c r="L3" s="197">
        <f>PPCL_NG!S3+PPCL_Spot!S3+GT_NG!S3+GT_Spot!S3+Bawana_NG!S3+Bawana_RLNG!S3+Bawana_Spot!S3</f>
        <v>69.829846123141294</v>
      </c>
      <c r="M3" s="198">
        <f t="shared" ref="M3:M66" si="3">K3-L3</f>
        <v>-1.9846123141292082E-2</v>
      </c>
      <c r="N3" s="197">
        <f>PPCL_NG!M3+PPCL_Spot!M3+GT_NG!M3+GT_Spot!M3+Bawana_NG!M3+Bawana_RLNG!M3+Bawana_Spot!M3</f>
        <v>180.35</v>
      </c>
      <c r="O3" s="197">
        <f>PPCL_NG!T3+PPCL_Spot!T3+GT_NG!T3+GT_Spot!T3+Bawana_NG!T3+Bawana_RLNG!T3+Bawana_Spot!T3</f>
        <v>180.45703279040481</v>
      </c>
      <c r="P3" s="198">
        <f t="shared" ref="P3:P66" si="4">N3-O3</f>
        <v>-0.10703279040481561</v>
      </c>
      <c r="Q3" s="198">
        <f>D3+G3+J3+M3+P3</f>
        <v>-0.3400000000000496</v>
      </c>
    </row>
    <row r="4" spans="1:17">
      <c r="A4" s="33" t="s">
        <v>46</v>
      </c>
      <c r="B4" s="197">
        <f>PPCL_NG!I4+PPCL_Spot!I4+GT_NG!I4+GT_Spot!I4+Bawana_NG!I4+Bawana_RLNG!I4+Bawana_Spot!I4</f>
        <v>447.9</v>
      </c>
      <c r="C4" s="197">
        <f>PPCL_NG!P4+PPCL_Spot!P4+GT_NG!P4+GT_Spot!P4+Bawana_NG!P4+Bawana_RLNG!P4+Bawana_Spot!P4</f>
        <v>448.03568733714496</v>
      </c>
      <c r="D4" s="198">
        <f t="shared" si="0"/>
        <v>-0.13568733714498649</v>
      </c>
      <c r="E4" s="197">
        <f>PPCL_NG!J4+PPCL_Spot!J4+GT_NG!J4+GT_Spot!J4+Bawana_NG!J4+Bawana_RLNG!J4+Bawana_Spot!J4</f>
        <v>86.81</v>
      </c>
      <c r="F4" s="197">
        <f>PPCL_NG!Q4+PPCL_Spot!Q4+GT_NG!Q4+GT_Spot!Q4+Bawana_NG!Q4+Bawana_RLNG!Q4+Bawana_Spot!Q4</f>
        <v>86.887661865398172</v>
      </c>
      <c r="G4" s="198">
        <f t="shared" si="1"/>
        <v>-7.7661865398169994E-2</v>
      </c>
      <c r="H4" s="197">
        <f>PPCL_NG!K4+PPCL_Spot!K4+GT_NG!K4+GT_Spot!K4+Bawana_NG!K4+Bawana_RLNG!K4+Bawana_Spot!K4</f>
        <v>14.879999999999999</v>
      </c>
      <c r="I4" s="197">
        <f>PPCL_NG!R4+PPCL_Spot!R4+GT_NG!R4+GT_Spot!R4+Bawana_NG!R4+Bawana_RLNG!R4+Bawana_Spot!R4</f>
        <v>14.879771883910784</v>
      </c>
      <c r="J4" s="198">
        <f t="shared" si="2"/>
        <v>2.281160892145806E-4</v>
      </c>
      <c r="K4" s="197">
        <f>PPCL_NG!L4+PPCL_Spot!L4+GT_NG!L4+GT_Spot!L4+Bawana_NG!L4+Bawana_RLNG!L4+Bawana_Spot!L4</f>
        <v>69.81</v>
      </c>
      <c r="L4" s="197">
        <f>PPCL_NG!S4+PPCL_Spot!S4+GT_NG!S4+GT_Spot!S4+Bawana_NG!S4+Bawana_RLNG!S4+Bawana_Spot!S4</f>
        <v>69.829846123141294</v>
      </c>
      <c r="M4" s="198">
        <f t="shared" si="3"/>
        <v>-1.9846123141292082E-2</v>
      </c>
      <c r="N4" s="197">
        <f>PPCL_NG!M4+PPCL_Spot!M4+GT_NG!M4+GT_Spot!M4+Bawana_NG!M4+Bawana_RLNG!M4+Bawana_Spot!M4</f>
        <v>180.35</v>
      </c>
      <c r="O4" s="197">
        <f>PPCL_NG!T4+PPCL_Spot!T4+GT_NG!T4+GT_Spot!T4+Bawana_NG!T4+Bawana_RLNG!T4+Bawana_Spot!T4</f>
        <v>180.45703279040481</v>
      </c>
      <c r="P4" s="198">
        <f t="shared" si="4"/>
        <v>-0.10703279040481561</v>
      </c>
      <c r="Q4" s="198">
        <f t="shared" ref="Q4:Q67" si="5">D4+G4+J4+M4+P4</f>
        <v>-0.3400000000000496</v>
      </c>
    </row>
    <row r="5" spans="1:17">
      <c r="A5" s="33" t="s">
        <v>47</v>
      </c>
      <c r="B5" s="197">
        <f>PPCL_NG!I5+PPCL_Spot!I5+GT_NG!I5+GT_Spot!I5+Bawana_NG!I5+Bawana_RLNG!I5+Bawana_Spot!I5</f>
        <v>447.9</v>
      </c>
      <c r="C5" s="197">
        <f>PPCL_NG!P5+PPCL_Spot!P5+GT_NG!P5+GT_Spot!P5+Bawana_NG!P5+Bawana_RLNG!P5+Bawana_Spot!P5</f>
        <v>448.03568733714496</v>
      </c>
      <c r="D5" s="198">
        <f t="shared" si="0"/>
        <v>-0.13568733714498649</v>
      </c>
      <c r="E5" s="197">
        <f>PPCL_NG!J5+PPCL_Spot!J5+GT_NG!J5+GT_Spot!J5+Bawana_NG!J5+Bawana_RLNG!J5+Bawana_Spot!J5</f>
        <v>86.81</v>
      </c>
      <c r="F5" s="197">
        <f>PPCL_NG!Q5+PPCL_Spot!Q5+GT_NG!Q5+GT_Spot!Q5+Bawana_NG!Q5+Bawana_RLNG!Q5+Bawana_Spot!Q5</f>
        <v>86.887661865398172</v>
      </c>
      <c r="G5" s="198">
        <f t="shared" si="1"/>
        <v>-7.7661865398169994E-2</v>
      </c>
      <c r="H5" s="197">
        <f>PPCL_NG!K5+PPCL_Spot!K5+GT_NG!K5+GT_Spot!K5+Bawana_NG!K5+Bawana_RLNG!K5+Bawana_Spot!K5</f>
        <v>14.879999999999999</v>
      </c>
      <c r="I5" s="197">
        <f>PPCL_NG!R5+PPCL_Spot!R5+GT_NG!R5+GT_Spot!R5+Bawana_NG!R5+Bawana_RLNG!R5+Bawana_Spot!R5</f>
        <v>14.879771883910784</v>
      </c>
      <c r="J5" s="198">
        <f t="shared" si="2"/>
        <v>2.281160892145806E-4</v>
      </c>
      <c r="K5" s="197">
        <f>PPCL_NG!L5+PPCL_Spot!L5+GT_NG!L5+GT_Spot!L5+Bawana_NG!L5+Bawana_RLNG!L5+Bawana_Spot!L5</f>
        <v>69.81</v>
      </c>
      <c r="L5" s="197">
        <f>PPCL_NG!S5+PPCL_Spot!S5+GT_NG!S5+GT_Spot!S5+Bawana_NG!S5+Bawana_RLNG!S5+Bawana_Spot!S5</f>
        <v>69.829846123141294</v>
      </c>
      <c r="M5" s="198">
        <f t="shared" si="3"/>
        <v>-1.9846123141292082E-2</v>
      </c>
      <c r="N5" s="197">
        <f>PPCL_NG!M5+PPCL_Spot!M5+GT_NG!M5+GT_Spot!M5+Bawana_NG!M5+Bawana_RLNG!M5+Bawana_Spot!M5</f>
        <v>180.35</v>
      </c>
      <c r="O5" s="197">
        <f>PPCL_NG!T5+PPCL_Spot!T5+GT_NG!T5+GT_Spot!T5+Bawana_NG!T5+Bawana_RLNG!T5+Bawana_Spot!T5</f>
        <v>180.45703279040481</v>
      </c>
      <c r="P5" s="198">
        <f t="shared" si="4"/>
        <v>-0.10703279040481561</v>
      </c>
      <c r="Q5" s="198">
        <f t="shared" si="5"/>
        <v>-0.3400000000000496</v>
      </c>
    </row>
    <row r="6" spans="1:17">
      <c r="A6" s="33" t="s">
        <v>48</v>
      </c>
      <c r="B6" s="197">
        <f>PPCL_NG!I6+PPCL_Spot!I6+GT_NG!I6+GT_Spot!I6+Bawana_NG!I6+Bawana_RLNG!I6+Bawana_Spot!I6</f>
        <v>447.9</v>
      </c>
      <c r="C6" s="197">
        <f>PPCL_NG!P6+PPCL_Spot!P6+GT_NG!P6+GT_Spot!P6+Bawana_NG!P6+Bawana_RLNG!P6+Bawana_Spot!P6</f>
        <v>448.03568733714496</v>
      </c>
      <c r="D6" s="198">
        <f t="shared" si="0"/>
        <v>-0.13568733714498649</v>
      </c>
      <c r="E6" s="197">
        <f>PPCL_NG!J6+PPCL_Spot!J6+GT_NG!J6+GT_Spot!J6+Bawana_NG!J6+Bawana_RLNG!J6+Bawana_Spot!J6</f>
        <v>86.81</v>
      </c>
      <c r="F6" s="197">
        <f>PPCL_NG!Q6+PPCL_Spot!Q6+GT_NG!Q6+GT_Spot!Q6+Bawana_NG!Q6+Bawana_RLNG!Q6+Bawana_Spot!Q6</f>
        <v>86.887661865398172</v>
      </c>
      <c r="G6" s="198">
        <f t="shared" si="1"/>
        <v>-7.7661865398169994E-2</v>
      </c>
      <c r="H6" s="197">
        <f>PPCL_NG!K6+PPCL_Spot!K6+GT_NG!K6+GT_Spot!K6+Bawana_NG!K6+Bawana_RLNG!K6+Bawana_Spot!K6</f>
        <v>14.879999999999999</v>
      </c>
      <c r="I6" s="197">
        <f>PPCL_NG!R6+PPCL_Spot!R6+GT_NG!R6+GT_Spot!R6+Bawana_NG!R6+Bawana_RLNG!R6+Bawana_Spot!R6</f>
        <v>14.879771883910784</v>
      </c>
      <c r="J6" s="198">
        <f t="shared" si="2"/>
        <v>2.281160892145806E-4</v>
      </c>
      <c r="K6" s="197">
        <f>PPCL_NG!L6+PPCL_Spot!L6+GT_NG!L6+GT_Spot!L6+Bawana_NG!L6+Bawana_RLNG!L6+Bawana_Spot!L6</f>
        <v>69.81</v>
      </c>
      <c r="L6" s="197">
        <f>PPCL_NG!S6+PPCL_Spot!S6+GT_NG!S6+GT_Spot!S6+Bawana_NG!S6+Bawana_RLNG!S6+Bawana_Spot!S6</f>
        <v>69.829846123141294</v>
      </c>
      <c r="M6" s="198">
        <f t="shared" si="3"/>
        <v>-1.9846123141292082E-2</v>
      </c>
      <c r="N6" s="197">
        <f>PPCL_NG!M6+PPCL_Spot!M6+GT_NG!M6+GT_Spot!M6+Bawana_NG!M6+Bawana_RLNG!M6+Bawana_Spot!M6</f>
        <v>180.35</v>
      </c>
      <c r="O6" s="197">
        <f>PPCL_NG!T6+PPCL_Spot!T6+GT_NG!T6+GT_Spot!T6+Bawana_NG!T6+Bawana_RLNG!T6+Bawana_Spot!T6</f>
        <v>180.45703279040481</v>
      </c>
      <c r="P6" s="198">
        <f t="shared" si="4"/>
        <v>-0.10703279040481561</v>
      </c>
      <c r="Q6" s="198">
        <f t="shared" si="5"/>
        <v>-0.3400000000000496</v>
      </c>
    </row>
    <row r="7" spans="1:17">
      <c r="A7" s="33" t="s">
        <v>49</v>
      </c>
      <c r="B7" s="197">
        <f>PPCL_NG!I7+PPCL_Spot!I7+GT_NG!I7+GT_Spot!I7+Bawana_NG!I7+Bawana_RLNG!I7+Bawana_Spot!I7</f>
        <v>479.9</v>
      </c>
      <c r="C7" s="197">
        <f>PPCL_NG!P7+PPCL_Spot!P7+GT_NG!P7+GT_Spot!P7+Bawana_NG!P7+Bawana_RLNG!P7+Bawana_Spot!P7</f>
        <v>480.03502137065902</v>
      </c>
      <c r="D7" s="198">
        <f t="shared" si="0"/>
        <v>-0.13502137065904662</v>
      </c>
      <c r="E7" s="197">
        <f>PPCL_NG!J7+PPCL_Spot!J7+GT_NG!J7+GT_Spot!J7+Bawana_NG!J7+Bawana_RLNG!J7+Bawana_Spot!J7</f>
        <v>86.81</v>
      </c>
      <c r="F7" s="197">
        <f>PPCL_NG!Q7+PPCL_Spot!Q7+GT_NG!Q7+GT_Spot!Q7+Bawana_NG!Q7+Bawana_RLNG!Q7+Bawana_Spot!Q7</f>
        <v>86.887900563063383</v>
      </c>
      <c r="G7" s="198">
        <f t="shared" si="1"/>
        <v>-7.7900563063380446E-2</v>
      </c>
      <c r="H7" s="197">
        <f>PPCL_NG!K7+PPCL_Spot!K7+GT_NG!K7+GT_Spot!K7+Bawana_NG!K7+Bawana_RLNG!K7+Bawana_Spot!K7</f>
        <v>14.879999999999999</v>
      </c>
      <c r="I7" s="197">
        <f>PPCL_NG!R7+PPCL_Spot!R7+GT_NG!R7+GT_Spot!R7+Bawana_NG!R7+Bawana_RLNG!R7+Bawana_Spot!R7</f>
        <v>14.879797229262872</v>
      </c>
      <c r="J7" s="198">
        <f t="shared" si="2"/>
        <v>2.027707371272669E-4</v>
      </c>
      <c r="K7" s="197">
        <f>PPCL_NG!L7+PPCL_Spot!L7+GT_NG!L7+GT_Spot!L7+Bawana_NG!L7+Bawana_RLNG!L7+Bawana_Spot!L7</f>
        <v>69.81</v>
      </c>
      <c r="L7" s="197">
        <f>PPCL_NG!S7+PPCL_Spot!S7+GT_NG!S7+GT_Spot!S7+Bawana_NG!S7+Bawana_RLNG!S7+Bawana_Spot!S7</f>
        <v>69.829945942164926</v>
      </c>
      <c r="M7" s="198">
        <f t="shared" si="3"/>
        <v>-1.9945942164923736E-2</v>
      </c>
      <c r="N7" s="197">
        <f>PPCL_NG!M7+PPCL_Spot!M7+GT_NG!M7+GT_Spot!M7+Bawana_NG!M7+Bawana_RLNG!M7+Bawana_Spot!M7</f>
        <v>180.35</v>
      </c>
      <c r="O7" s="197">
        <f>PPCL_NG!T7+PPCL_Spot!T7+GT_NG!T7+GT_Spot!T7+Bawana_NG!T7+Bawana_RLNG!T7+Bawana_Spot!T7</f>
        <v>180.45733489484979</v>
      </c>
      <c r="P7" s="198">
        <f t="shared" si="4"/>
        <v>-0.10733489484979941</v>
      </c>
      <c r="Q7" s="198">
        <f t="shared" si="5"/>
        <v>-0.34000000000002295</v>
      </c>
    </row>
    <row r="8" spans="1:17">
      <c r="A8" s="33" t="s">
        <v>50</v>
      </c>
      <c r="B8" s="197">
        <f>PPCL_NG!I8+PPCL_Spot!I8+GT_NG!I8+GT_Spot!I8+Bawana_NG!I8+Bawana_RLNG!I8+Bawana_Spot!I8</f>
        <v>479.9</v>
      </c>
      <c r="C8" s="197">
        <f>PPCL_NG!P8+PPCL_Spot!P8+GT_NG!P8+GT_Spot!P8+Bawana_NG!P8+Bawana_RLNG!P8+Bawana_Spot!P8</f>
        <v>480.03502137065902</v>
      </c>
      <c r="D8" s="198">
        <f t="shared" si="0"/>
        <v>-0.13502137065904662</v>
      </c>
      <c r="E8" s="197">
        <f>PPCL_NG!J8+PPCL_Spot!J8+GT_NG!J8+GT_Spot!J8+Bawana_NG!J8+Bawana_RLNG!J8+Bawana_Spot!J8</f>
        <v>86.81</v>
      </c>
      <c r="F8" s="197">
        <f>PPCL_NG!Q8+PPCL_Spot!Q8+GT_NG!Q8+GT_Spot!Q8+Bawana_NG!Q8+Bawana_RLNG!Q8+Bawana_Spot!Q8</f>
        <v>86.887900563063383</v>
      </c>
      <c r="G8" s="198">
        <f t="shared" si="1"/>
        <v>-7.7900563063380446E-2</v>
      </c>
      <c r="H8" s="197">
        <f>PPCL_NG!K8+PPCL_Spot!K8+GT_NG!K8+GT_Spot!K8+Bawana_NG!K8+Bawana_RLNG!K8+Bawana_Spot!K8</f>
        <v>14.879999999999999</v>
      </c>
      <c r="I8" s="197">
        <f>PPCL_NG!R8+PPCL_Spot!R8+GT_NG!R8+GT_Spot!R8+Bawana_NG!R8+Bawana_RLNG!R8+Bawana_Spot!R8</f>
        <v>14.879797229262872</v>
      </c>
      <c r="J8" s="198">
        <f t="shared" si="2"/>
        <v>2.027707371272669E-4</v>
      </c>
      <c r="K8" s="197">
        <f>PPCL_NG!L8+PPCL_Spot!L8+GT_NG!L8+GT_Spot!L8+Bawana_NG!L8+Bawana_RLNG!L8+Bawana_Spot!L8</f>
        <v>69.81</v>
      </c>
      <c r="L8" s="197">
        <f>PPCL_NG!S8+PPCL_Spot!S8+GT_NG!S8+GT_Spot!S8+Bawana_NG!S8+Bawana_RLNG!S8+Bawana_Spot!S8</f>
        <v>69.829945942164926</v>
      </c>
      <c r="M8" s="198">
        <f t="shared" si="3"/>
        <v>-1.9945942164923736E-2</v>
      </c>
      <c r="N8" s="197">
        <f>PPCL_NG!M8+PPCL_Spot!M8+GT_NG!M8+GT_Spot!M8+Bawana_NG!M8+Bawana_RLNG!M8+Bawana_Spot!M8</f>
        <v>180.35</v>
      </c>
      <c r="O8" s="197">
        <f>PPCL_NG!T8+PPCL_Spot!T8+GT_NG!T8+GT_Spot!T8+Bawana_NG!T8+Bawana_RLNG!T8+Bawana_Spot!T8</f>
        <v>180.45733489484979</v>
      </c>
      <c r="P8" s="198">
        <f t="shared" si="4"/>
        <v>-0.10733489484979941</v>
      </c>
      <c r="Q8" s="198">
        <f t="shared" si="5"/>
        <v>-0.34000000000002295</v>
      </c>
    </row>
    <row r="9" spans="1:17">
      <c r="A9" s="33" t="s">
        <v>51</v>
      </c>
      <c r="B9" s="197">
        <f>PPCL_NG!I9+PPCL_Spot!I9+GT_NG!I9+GT_Spot!I9+Bawana_NG!I9+Bawana_RLNG!I9+Bawana_Spot!I9</f>
        <v>479.95000000000005</v>
      </c>
      <c r="C9" s="197">
        <f>PPCL_NG!P9+PPCL_Spot!P9+GT_NG!P9+GT_Spot!P9+Bawana_NG!P9+Bawana_RLNG!P9+Bawana_Spot!P9</f>
        <v>480.08969343065689</v>
      </c>
      <c r="D9" s="198">
        <f t="shared" si="0"/>
        <v>-0.13969343065684825</v>
      </c>
      <c r="E9" s="197">
        <f>PPCL_NG!J9+PPCL_Spot!J9+GT_NG!J9+GT_Spot!J9+Bawana_NG!J9+Bawana_RLNG!J9+Bawana_Spot!J9</f>
        <v>86.81</v>
      </c>
      <c r="F9" s="197">
        <f>PPCL_NG!Q9+PPCL_Spot!Q9+GT_NG!Q9+GT_Spot!Q9+Bawana_NG!Q9+Bawana_RLNG!Q9+Bawana_Spot!Q9</f>
        <v>86.889810218978084</v>
      </c>
      <c r="G9" s="198">
        <f t="shared" si="1"/>
        <v>-7.9810218978082048E-2</v>
      </c>
      <c r="H9" s="197">
        <f>PPCL_NG!K9+PPCL_Spot!K9+GT_NG!K9+GT_Spot!K9+Bawana_NG!K9+Bawana_RLNG!K9+Bawana_Spot!K9</f>
        <v>14.879999999999999</v>
      </c>
      <c r="I9" s="197">
        <f>PPCL_NG!R9+PPCL_Spot!R9+GT_NG!R9+GT_Spot!R9+Bawana_NG!R9+Bawana_RLNG!R9+Bawana_Spot!R9</f>
        <v>14.879999999999999</v>
      </c>
      <c r="J9" s="198">
        <f t="shared" si="2"/>
        <v>0</v>
      </c>
      <c r="K9" s="197">
        <f>PPCL_NG!L9+PPCL_Spot!L9+GT_NG!L9+GT_Spot!L9+Bawana_NG!L9+Bawana_RLNG!L9+Bawana_Spot!L9</f>
        <v>69.81</v>
      </c>
      <c r="L9" s="197">
        <f>PPCL_NG!S9+PPCL_Spot!S9+GT_NG!S9+GT_Spot!S9+Bawana_NG!S9+Bawana_RLNG!S9+Bawana_Spot!S9</f>
        <v>69.830744525547445</v>
      </c>
      <c r="M9" s="198">
        <f t="shared" si="3"/>
        <v>-2.0744525547442549E-2</v>
      </c>
      <c r="N9" s="197">
        <f>PPCL_NG!M9+PPCL_Spot!M9+GT_NG!M9+GT_Spot!M9+Bawana_NG!M9+Bawana_RLNG!M9+Bawana_Spot!M9</f>
        <v>180.35</v>
      </c>
      <c r="O9" s="197">
        <f>PPCL_NG!T9+PPCL_Spot!T9+GT_NG!T9+GT_Spot!T9+Bawana_NG!T9+Bawana_RLNG!T9+Bawana_Spot!T9</f>
        <v>180.45975182481749</v>
      </c>
      <c r="P9" s="198">
        <f t="shared" si="4"/>
        <v>-0.10975182481749357</v>
      </c>
      <c r="Q9" s="198">
        <f t="shared" si="5"/>
        <v>-0.34999999999986642</v>
      </c>
    </row>
    <row r="10" spans="1:17">
      <c r="A10" s="33" t="s">
        <v>52</v>
      </c>
      <c r="B10" s="197">
        <f>PPCL_NG!I10+PPCL_Spot!I10+GT_NG!I10+GT_Spot!I10+Bawana_NG!I10+Bawana_RLNG!I10+Bawana_Spot!I10</f>
        <v>479.95000000000005</v>
      </c>
      <c r="C10" s="197">
        <f>PPCL_NG!P10+PPCL_Spot!P10+GT_NG!P10+GT_Spot!P10+Bawana_NG!P10+Bawana_RLNG!P10+Bawana_Spot!P10</f>
        <v>480.08969343065689</v>
      </c>
      <c r="D10" s="198">
        <f t="shared" si="0"/>
        <v>-0.13969343065684825</v>
      </c>
      <c r="E10" s="197">
        <f>PPCL_NG!J10+PPCL_Spot!J10+GT_NG!J10+GT_Spot!J10+Bawana_NG!J10+Bawana_RLNG!J10+Bawana_Spot!J10</f>
        <v>76.81</v>
      </c>
      <c r="F10" s="197">
        <f>PPCL_NG!Q10+PPCL_Spot!Q10+GT_NG!Q10+GT_Spot!Q10+Bawana_NG!Q10+Bawana_RLNG!Q10+Bawana_Spot!Q10</f>
        <v>76.889810218978099</v>
      </c>
      <c r="G10" s="198">
        <f t="shared" si="1"/>
        <v>-7.9810218978096259E-2</v>
      </c>
      <c r="H10" s="197">
        <f>PPCL_NG!K10+PPCL_Spot!K10+GT_NG!K10+GT_Spot!K10+Bawana_NG!K10+Bawana_RLNG!K10+Bawana_Spot!K10</f>
        <v>14.879999999999999</v>
      </c>
      <c r="I10" s="197">
        <f>PPCL_NG!R10+PPCL_Spot!R10+GT_NG!R10+GT_Spot!R10+Bawana_NG!R10+Bawana_RLNG!R10+Bawana_Spot!R10</f>
        <v>14.879999999999999</v>
      </c>
      <c r="J10" s="198">
        <f t="shared" si="2"/>
        <v>0</v>
      </c>
      <c r="K10" s="197">
        <f>PPCL_NG!L10+PPCL_Spot!L10+GT_NG!L10+GT_Spot!L10+Bawana_NG!L10+Bawana_RLNG!L10+Bawana_Spot!L10</f>
        <v>69.81</v>
      </c>
      <c r="L10" s="197">
        <f>PPCL_NG!S10+PPCL_Spot!S10+GT_NG!S10+GT_Spot!S10+Bawana_NG!S10+Bawana_RLNG!S10+Bawana_Spot!S10</f>
        <v>69.830744525547445</v>
      </c>
      <c r="M10" s="198">
        <f t="shared" si="3"/>
        <v>-2.0744525547442549E-2</v>
      </c>
      <c r="N10" s="197">
        <f>PPCL_NG!M10+PPCL_Spot!M10+GT_NG!M10+GT_Spot!M10+Bawana_NG!M10+Bawana_RLNG!M10+Bawana_Spot!M10</f>
        <v>180.35</v>
      </c>
      <c r="O10" s="197">
        <f>PPCL_NG!T10+PPCL_Spot!T10+GT_NG!T10+GT_Spot!T10+Bawana_NG!T10+Bawana_RLNG!T10+Bawana_Spot!T10</f>
        <v>180.45975182481749</v>
      </c>
      <c r="P10" s="198">
        <f t="shared" si="4"/>
        <v>-0.10975182481749357</v>
      </c>
      <c r="Q10" s="198">
        <f t="shared" si="5"/>
        <v>-0.34999999999988063</v>
      </c>
    </row>
    <row r="11" spans="1:17">
      <c r="A11" s="33" t="s">
        <v>53</v>
      </c>
      <c r="B11" s="197">
        <f>PPCL_NG!I11+PPCL_Spot!I11+GT_NG!I11+GT_Spot!I11+Bawana_NG!I11+Bawana_RLNG!I11+Bawana_Spot!I11</f>
        <v>413.46000000000004</v>
      </c>
      <c r="C11" s="197">
        <f>PPCL_NG!P11+PPCL_Spot!P11+GT_NG!P11+GT_Spot!P11+Bawana_NG!P11+Bawana_RLNG!P11+Bawana_Spot!P11</f>
        <v>413.59969343065688</v>
      </c>
      <c r="D11" s="198">
        <f t="shared" si="0"/>
        <v>-0.13969343065684825</v>
      </c>
      <c r="E11" s="197">
        <f>PPCL_NG!J11+PPCL_Spot!J11+GT_NG!J11+GT_Spot!J11+Bawana_NG!J11+Bawana_RLNG!J11+Bawana_Spot!J11</f>
        <v>76.81</v>
      </c>
      <c r="F11" s="197">
        <f>PPCL_NG!Q11+PPCL_Spot!Q11+GT_NG!Q11+GT_Spot!Q11+Bawana_NG!Q11+Bawana_RLNG!Q11+Bawana_Spot!Q11</f>
        <v>76.889810218978099</v>
      </c>
      <c r="G11" s="198">
        <f t="shared" si="1"/>
        <v>-7.9810218978096259E-2</v>
      </c>
      <c r="H11" s="197">
        <f>PPCL_NG!K11+PPCL_Spot!K11+GT_NG!K11+GT_Spot!K11+Bawana_NG!K11+Bawana_RLNG!K11+Bawana_Spot!K11</f>
        <v>14.879999999999999</v>
      </c>
      <c r="I11" s="197">
        <f>PPCL_NG!R11+PPCL_Spot!R11+GT_NG!R11+GT_Spot!R11+Bawana_NG!R11+Bawana_RLNG!R11+Bawana_Spot!R11</f>
        <v>14.879999999999999</v>
      </c>
      <c r="J11" s="198">
        <f t="shared" si="2"/>
        <v>0</v>
      </c>
      <c r="K11" s="197">
        <f>PPCL_NG!L11+PPCL_Spot!L11+GT_NG!L11+GT_Spot!L11+Bawana_NG!L11+Bawana_RLNG!L11+Bawana_Spot!L11</f>
        <v>69.81</v>
      </c>
      <c r="L11" s="197">
        <f>PPCL_NG!S11+PPCL_Spot!S11+GT_NG!S11+GT_Spot!S11+Bawana_NG!S11+Bawana_RLNG!S11+Bawana_Spot!S11</f>
        <v>69.830744525547445</v>
      </c>
      <c r="M11" s="198">
        <f t="shared" si="3"/>
        <v>-2.0744525547442549E-2</v>
      </c>
      <c r="N11" s="197">
        <f>PPCL_NG!M11+PPCL_Spot!M11+GT_NG!M11+GT_Spot!M11+Bawana_NG!M11+Bawana_RLNG!M11+Bawana_Spot!M11</f>
        <v>180.35</v>
      </c>
      <c r="O11" s="197">
        <f>PPCL_NG!T11+PPCL_Spot!T11+GT_NG!T11+GT_Spot!T11+Bawana_NG!T11+Bawana_RLNG!T11+Bawana_Spot!T11</f>
        <v>180.45975182481749</v>
      </c>
      <c r="P11" s="198">
        <f t="shared" si="4"/>
        <v>-0.10975182481749357</v>
      </c>
      <c r="Q11" s="198">
        <f t="shared" si="5"/>
        <v>-0.34999999999988063</v>
      </c>
    </row>
    <row r="12" spans="1:17">
      <c r="A12" s="33" t="s">
        <v>54</v>
      </c>
      <c r="B12" s="197">
        <f>PPCL_NG!I12+PPCL_Spot!I12+GT_NG!I12+GT_Spot!I12+Bawana_NG!I12+Bawana_RLNG!I12+Bawana_Spot!I12</f>
        <v>401.46000000000004</v>
      </c>
      <c r="C12" s="197">
        <f>PPCL_NG!P12+PPCL_Spot!P12+GT_NG!P12+GT_Spot!P12+Bawana_NG!P12+Bawana_RLNG!P12+Bawana_Spot!P12</f>
        <v>401.59969343065688</v>
      </c>
      <c r="D12" s="198">
        <f t="shared" si="0"/>
        <v>-0.13969343065684825</v>
      </c>
      <c r="E12" s="197">
        <f>PPCL_NG!J12+PPCL_Spot!J12+GT_NG!J12+GT_Spot!J12+Bawana_NG!J12+Bawana_RLNG!J12+Bawana_Spot!J12</f>
        <v>76.81</v>
      </c>
      <c r="F12" s="197">
        <f>PPCL_NG!Q12+PPCL_Spot!Q12+GT_NG!Q12+GT_Spot!Q12+Bawana_NG!Q12+Bawana_RLNG!Q12+Bawana_Spot!Q12</f>
        <v>76.889810218978099</v>
      </c>
      <c r="G12" s="198">
        <f t="shared" si="1"/>
        <v>-7.9810218978096259E-2</v>
      </c>
      <c r="H12" s="197">
        <f>PPCL_NG!K12+PPCL_Spot!K12+GT_NG!K12+GT_Spot!K12+Bawana_NG!K12+Bawana_RLNG!K12+Bawana_Spot!K12</f>
        <v>14.879999999999999</v>
      </c>
      <c r="I12" s="197">
        <f>PPCL_NG!R12+PPCL_Spot!R12+GT_NG!R12+GT_Spot!R12+Bawana_NG!R12+Bawana_RLNG!R12+Bawana_Spot!R12</f>
        <v>14.879999999999999</v>
      </c>
      <c r="J12" s="198">
        <f t="shared" si="2"/>
        <v>0</v>
      </c>
      <c r="K12" s="197">
        <f>PPCL_NG!L12+PPCL_Spot!L12+GT_NG!L12+GT_Spot!L12+Bawana_NG!L12+Bawana_RLNG!L12+Bawana_Spot!L12</f>
        <v>69.81</v>
      </c>
      <c r="L12" s="197">
        <f>PPCL_NG!S12+PPCL_Spot!S12+GT_NG!S12+GT_Spot!S12+Bawana_NG!S12+Bawana_RLNG!S12+Bawana_Spot!S12</f>
        <v>69.830744525547445</v>
      </c>
      <c r="M12" s="198">
        <f t="shared" si="3"/>
        <v>-2.0744525547442549E-2</v>
      </c>
      <c r="N12" s="197">
        <f>PPCL_NG!M12+PPCL_Spot!M12+GT_NG!M12+GT_Spot!M12+Bawana_NG!M12+Bawana_RLNG!M12+Bawana_Spot!M12</f>
        <v>180.35</v>
      </c>
      <c r="O12" s="197">
        <f>PPCL_NG!T12+PPCL_Spot!T12+GT_NG!T12+GT_Spot!T12+Bawana_NG!T12+Bawana_RLNG!T12+Bawana_Spot!T12</f>
        <v>180.45975182481749</v>
      </c>
      <c r="P12" s="198">
        <f t="shared" si="4"/>
        <v>-0.10975182481749357</v>
      </c>
      <c r="Q12" s="198">
        <f t="shared" si="5"/>
        <v>-0.34999999999988063</v>
      </c>
    </row>
    <row r="13" spans="1:17">
      <c r="A13" s="33" t="s">
        <v>55</v>
      </c>
      <c r="B13" s="197">
        <f>PPCL_NG!I13+PPCL_Spot!I13+GT_NG!I13+GT_Spot!I13+Bawana_NG!I13+Bawana_RLNG!I13+Bawana_Spot!I13</f>
        <v>388.46000000000004</v>
      </c>
      <c r="C13" s="197">
        <f>PPCL_NG!P13+PPCL_Spot!P13+GT_NG!P13+GT_Spot!P13+Bawana_NG!P13+Bawana_RLNG!P13+Bawana_Spot!P13</f>
        <v>388.59969343065688</v>
      </c>
      <c r="D13" s="198">
        <f t="shared" si="0"/>
        <v>-0.13969343065684825</v>
      </c>
      <c r="E13" s="197">
        <f>PPCL_NG!J13+PPCL_Spot!J13+GT_NG!J13+GT_Spot!J13+Bawana_NG!J13+Bawana_RLNG!J13+Bawana_Spot!J13</f>
        <v>76.81</v>
      </c>
      <c r="F13" s="197">
        <f>PPCL_NG!Q13+PPCL_Spot!Q13+GT_NG!Q13+GT_Spot!Q13+Bawana_NG!Q13+Bawana_RLNG!Q13+Bawana_Spot!Q13</f>
        <v>76.889810218978099</v>
      </c>
      <c r="G13" s="198">
        <f t="shared" si="1"/>
        <v>-7.9810218978096259E-2</v>
      </c>
      <c r="H13" s="197">
        <f>PPCL_NG!K13+PPCL_Spot!K13+GT_NG!K13+GT_Spot!K13+Bawana_NG!K13+Bawana_RLNG!K13+Bawana_Spot!K13</f>
        <v>14.879999999999999</v>
      </c>
      <c r="I13" s="197">
        <f>PPCL_NG!R13+PPCL_Spot!R13+GT_NG!R13+GT_Spot!R13+Bawana_NG!R13+Bawana_RLNG!R13+Bawana_Spot!R13</f>
        <v>14.879999999999999</v>
      </c>
      <c r="J13" s="198">
        <f t="shared" si="2"/>
        <v>0</v>
      </c>
      <c r="K13" s="197">
        <f>PPCL_NG!L13+PPCL_Spot!L13+GT_NG!L13+GT_Spot!L13+Bawana_NG!L13+Bawana_RLNG!L13+Bawana_Spot!L13</f>
        <v>69.81</v>
      </c>
      <c r="L13" s="197">
        <f>PPCL_NG!S13+PPCL_Spot!S13+GT_NG!S13+GT_Spot!S13+Bawana_NG!S13+Bawana_RLNG!S13+Bawana_Spot!S13</f>
        <v>69.830744525547445</v>
      </c>
      <c r="M13" s="198">
        <f t="shared" si="3"/>
        <v>-2.0744525547442549E-2</v>
      </c>
      <c r="N13" s="197">
        <f>PPCL_NG!M13+PPCL_Spot!M13+GT_NG!M13+GT_Spot!M13+Bawana_NG!M13+Bawana_RLNG!M13+Bawana_Spot!M13</f>
        <v>180.35</v>
      </c>
      <c r="O13" s="197">
        <f>PPCL_NG!T13+PPCL_Spot!T13+GT_NG!T13+GT_Spot!T13+Bawana_NG!T13+Bawana_RLNG!T13+Bawana_Spot!T13</f>
        <v>180.45975182481749</v>
      </c>
      <c r="P13" s="198">
        <f t="shared" si="4"/>
        <v>-0.10975182481749357</v>
      </c>
      <c r="Q13" s="198">
        <f t="shared" si="5"/>
        <v>-0.34999999999988063</v>
      </c>
    </row>
    <row r="14" spans="1:17">
      <c r="A14" s="33" t="s">
        <v>56</v>
      </c>
      <c r="B14" s="197">
        <f>PPCL_NG!I14+PPCL_Spot!I14+GT_NG!I14+GT_Spot!I14+Bawana_NG!I14+Bawana_RLNG!I14+Bawana_Spot!I14</f>
        <v>375.46000000000004</v>
      </c>
      <c r="C14" s="197">
        <f>PPCL_NG!P14+PPCL_Spot!P14+GT_NG!P14+GT_Spot!P14+Bawana_NG!P14+Bawana_RLNG!P14+Bawana_Spot!P14</f>
        <v>375.59969343065688</v>
      </c>
      <c r="D14" s="198">
        <f t="shared" si="0"/>
        <v>-0.13969343065684825</v>
      </c>
      <c r="E14" s="197">
        <f>PPCL_NG!J14+PPCL_Spot!J14+GT_NG!J14+GT_Spot!J14+Bawana_NG!J14+Bawana_RLNG!J14+Bawana_Spot!J14</f>
        <v>76.81</v>
      </c>
      <c r="F14" s="197">
        <f>PPCL_NG!Q14+PPCL_Spot!Q14+GT_NG!Q14+GT_Spot!Q14+Bawana_NG!Q14+Bawana_RLNG!Q14+Bawana_Spot!Q14</f>
        <v>76.889810218978099</v>
      </c>
      <c r="G14" s="198">
        <f t="shared" si="1"/>
        <v>-7.9810218978096259E-2</v>
      </c>
      <c r="H14" s="197">
        <f>PPCL_NG!K14+PPCL_Spot!K14+GT_NG!K14+GT_Spot!K14+Bawana_NG!K14+Bawana_RLNG!K14+Bawana_Spot!K14</f>
        <v>14.879999999999999</v>
      </c>
      <c r="I14" s="197">
        <f>PPCL_NG!R14+PPCL_Spot!R14+GT_NG!R14+GT_Spot!R14+Bawana_NG!R14+Bawana_RLNG!R14+Bawana_Spot!R14</f>
        <v>14.879999999999999</v>
      </c>
      <c r="J14" s="198">
        <f t="shared" si="2"/>
        <v>0</v>
      </c>
      <c r="K14" s="197">
        <f>PPCL_NG!L14+PPCL_Spot!L14+GT_NG!L14+GT_Spot!L14+Bawana_NG!L14+Bawana_RLNG!L14+Bawana_Spot!L14</f>
        <v>69.81</v>
      </c>
      <c r="L14" s="197">
        <f>PPCL_NG!S14+PPCL_Spot!S14+GT_NG!S14+GT_Spot!S14+Bawana_NG!S14+Bawana_RLNG!S14+Bawana_Spot!S14</f>
        <v>69.830744525547445</v>
      </c>
      <c r="M14" s="198">
        <f t="shared" si="3"/>
        <v>-2.0744525547442549E-2</v>
      </c>
      <c r="N14" s="197">
        <f>PPCL_NG!M14+PPCL_Spot!M14+GT_NG!M14+GT_Spot!M14+Bawana_NG!M14+Bawana_RLNG!M14+Bawana_Spot!M14</f>
        <v>180.35</v>
      </c>
      <c r="O14" s="197">
        <f>PPCL_NG!T14+PPCL_Spot!T14+GT_NG!T14+GT_Spot!T14+Bawana_NG!T14+Bawana_RLNG!T14+Bawana_Spot!T14</f>
        <v>180.45975182481749</v>
      </c>
      <c r="P14" s="198">
        <f t="shared" si="4"/>
        <v>-0.10975182481749357</v>
      </c>
      <c r="Q14" s="198">
        <f t="shared" si="5"/>
        <v>-0.34999999999988063</v>
      </c>
    </row>
    <row r="15" spans="1:17">
      <c r="A15" s="33" t="s">
        <v>57</v>
      </c>
      <c r="B15" s="197">
        <f>PPCL_NG!I15+PPCL_Spot!I15+GT_NG!I15+GT_Spot!I15+Bawana_NG!I15+Bawana_RLNG!I15+Bawana_Spot!I15</f>
        <v>310.46000000000004</v>
      </c>
      <c r="C15" s="197">
        <f>PPCL_NG!P15+PPCL_Spot!P15+GT_NG!P15+GT_Spot!P15+Bawana_NG!P15+Bawana_RLNG!P15+Bawana_Spot!P15</f>
        <v>310.59969343065688</v>
      </c>
      <c r="D15" s="198">
        <f t="shared" si="0"/>
        <v>-0.13969343065684825</v>
      </c>
      <c r="E15" s="197">
        <f>PPCL_NG!J15+PPCL_Spot!J15+GT_NG!J15+GT_Spot!J15+Bawana_NG!J15+Bawana_RLNG!J15+Bawana_Spot!J15</f>
        <v>76.81</v>
      </c>
      <c r="F15" s="197">
        <f>PPCL_NG!Q15+PPCL_Spot!Q15+GT_NG!Q15+GT_Spot!Q15+Bawana_NG!Q15+Bawana_RLNG!Q15+Bawana_Spot!Q15</f>
        <v>76.889810218978099</v>
      </c>
      <c r="G15" s="198">
        <f t="shared" si="1"/>
        <v>-7.9810218978096259E-2</v>
      </c>
      <c r="H15" s="197">
        <f>PPCL_NG!K15+PPCL_Spot!K15+GT_NG!K15+GT_Spot!K15+Bawana_NG!K15+Bawana_RLNG!K15+Bawana_Spot!K15</f>
        <v>14.879999999999999</v>
      </c>
      <c r="I15" s="197">
        <f>PPCL_NG!R15+PPCL_Spot!R15+GT_NG!R15+GT_Spot!R15+Bawana_NG!R15+Bawana_RLNG!R15+Bawana_Spot!R15</f>
        <v>14.879999999999999</v>
      </c>
      <c r="J15" s="198">
        <f t="shared" si="2"/>
        <v>0</v>
      </c>
      <c r="K15" s="197">
        <f>PPCL_NG!L15+PPCL_Spot!L15+GT_NG!L15+GT_Spot!L15+Bawana_NG!L15+Bawana_RLNG!L15+Bawana_Spot!L15</f>
        <v>64.17</v>
      </c>
      <c r="L15" s="197">
        <f>PPCL_NG!S15+PPCL_Spot!S15+GT_NG!S15+GT_Spot!S15+Bawana_NG!S15+Bawana_RLNG!S15+Bawana_Spot!S15</f>
        <v>64.190744525547444</v>
      </c>
      <c r="M15" s="198">
        <f t="shared" si="3"/>
        <v>-2.0744525547442549E-2</v>
      </c>
      <c r="N15" s="197">
        <f>PPCL_NG!M15+PPCL_Spot!M15+GT_NG!M15+GT_Spot!M15+Bawana_NG!M15+Bawana_RLNG!M15+Bawana_Spot!M15</f>
        <v>180.35</v>
      </c>
      <c r="O15" s="197">
        <f>PPCL_NG!T15+PPCL_Spot!T15+GT_NG!T15+GT_Spot!T15+Bawana_NG!T15+Bawana_RLNG!T15+Bawana_Spot!T15</f>
        <v>180.45975182481749</v>
      </c>
      <c r="P15" s="198">
        <f t="shared" si="4"/>
        <v>-0.10975182481749357</v>
      </c>
      <c r="Q15" s="198">
        <f t="shared" si="5"/>
        <v>-0.34999999999988063</v>
      </c>
    </row>
    <row r="16" spans="1:17">
      <c r="A16" s="33" t="s">
        <v>58</v>
      </c>
      <c r="B16" s="197">
        <f>PPCL_NG!I16+PPCL_Spot!I16+GT_NG!I16+GT_Spot!I16+Bawana_NG!I16+Bawana_RLNG!I16+Bawana_Spot!I16</f>
        <v>310.46000000000004</v>
      </c>
      <c r="C16" s="197">
        <f>PPCL_NG!P16+PPCL_Spot!P16+GT_NG!P16+GT_Spot!P16+Bawana_NG!P16+Bawana_RLNG!P16+Bawana_Spot!P16</f>
        <v>310.59969343065688</v>
      </c>
      <c r="D16" s="198">
        <f t="shared" si="0"/>
        <v>-0.13969343065684825</v>
      </c>
      <c r="E16" s="197">
        <f>PPCL_NG!J16+PPCL_Spot!J16+GT_NG!J16+GT_Spot!J16+Bawana_NG!J16+Bawana_RLNG!J16+Bawana_Spot!J16</f>
        <v>76.81</v>
      </c>
      <c r="F16" s="197">
        <f>PPCL_NG!Q16+PPCL_Spot!Q16+GT_NG!Q16+GT_Spot!Q16+Bawana_NG!Q16+Bawana_RLNG!Q16+Bawana_Spot!Q16</f>
        <v>76.889810218978099</v>
      </c>
      <c r="G16" s="198">
        <f t="shared" si="1"/>
        <v>-7.9810218978096259E-2</v>
      </c>
      <c r="H16" s="197">
        <f>PPCL_NG!K16+PPCL_Spot!K16+GT_NG!K16+GT_Spot!K16+Bawana_NG!K16+Bawana_RLNG!K16+Bawana_Spot!K16</f>
        <v>14.879999999999999</v>
      </c>
      <c r="I16" s="197">
        <f>PPCL_NG!R16+PPCL_Spot!R16+GT_NG!R16+GT_Spot!R16+Bawana_NG!R16+Bawana_RLNG!R16+Bawana_Spot!R16</f>
        <v>14.879999999999999</v>
      </c>
      <c r="J16" s="198">
        <f t="shared" si="2"/>
        <v>0</v>
      </c>
      <c r="K16" s="197">
        <f>PPCL_NG!L16+PPCL_Spot!L16+GT_NG!L16+GT_Spot!L16+Bawana_NG!L16+Bawana_RLNG!L16+Bawana_Spot!L16</f>
        <v>64.17</v>
      </c>
      <c r="L16" s="197">
        <f>PPCL_NG!S16+PPCL_Spot!S16+GT_NG!S16+GT_Spot!S16+Bawana_NG!S16+Bawana_RLNG!S16+Bawana_Spot!S16</f>
        <v>64.190744525547444</v>
      </c>
      <c r="M16" s="198">
        <f t="shared" si="3"/>
        <v>-2.0744525547442549E-2</v>
      </c>
      <c r="N16" s="197">
        <f>PPCL_NG!M16+PPCL_Spot!M16+GT_NG!M16+GT_Spot!M16+Bawana_NG!M16+Bawana_RLNG!M16+Bawana_Spot!M16</f>
        <v>180.35</v>
      </c>
      <c r="O16" s="197">
        <f>PPCL_NG!T16+PPCL_Spot!T16+GT_NG!T16+GT_Spot!T16+Bawana_NG!T16+Bawana_RLNG!T16+Bawana_Spot!T16</f>
        <v>180.45975182481749</v>
      </c>
      <c r="P16" s="198">
        <f t="shared" si="4"/>
        <v>-0.10975182481749357</v>
      </c>
      <c r="Q16" s="198">
        <f t="shared" si="5"/>
        <v>-0.34999999999988063</v>
      </c>
    </row>
    <row r="17" spans="1:17">
      <c r="A17" s="33" t="s">
        <v>59</v>
      </c>
      <c r="B17" s="197">
        <f>PPCL_NG!I17+PPCL_Spot!I17+GT_NG!I17+GT_Spot!I17+Bawana_NG!I17+Bawana_RLNG!I17+Bawana_Spot!I17</f>
        <v>310.46000000000004</v>
      </c>
      <c r="C17" s="197">
        <f>PPCL_NG!P17+PPCL_Spot!P17+GT_NG!P17+GT_Spot!P17+Bawana_NG!P17+Bawana_RLNG!P17+Bawana_Spot!P17</f>
        <v>310.59969343065688</v>
      </c>
      <c r="D17" s="198">
        <f t="shared" si="0"/>
        <v>-0.13969343065684825</v>
      </c>
      <c r="E17" s="197">
        <f>PPCL_NG!J17+PPCL_Spot!J17+GT_NG!J17+GT_Spot!J17+Bawana_NG!J17+Bawana_RLNG!J17+Bawana_Spot!J17</f>
        <v>76.81</v>
      </c>
      <c r="F17" s="197">
        <f>PPCL_NG!Q17+PPCL_Spot!Q17+GT_NG!Q17+GT_Spot!Q17+Bawana_NG!Q17+Bawana_RLNG!Q17+Bawana_Spot!Q17</f>
        <v>76.889810218978099</v>
      </c>
      <c r="G17" s="198">
        <f t="shared" si="1"/>
        <v>-7.9810218978096259E-2</v>
      </c>
      <c r="H17" s="197">
        <f>PPCL_NG!K17+PPCL_Spot!K17+GT_NG!K17+GT_Spot!K17+Bawana_NG!K17+Bawana_RLNG!K17+Bawana_Spot!K17</f>
        <v>14.879999999999999</v>
      </c>
      <c r="I17" s="197">
        <f>PPCL_NG!R17+PPCL_Spot!R17+GT_NG!R17+GT_Spot!R17+Bawana_NG!R17+Bawana_RLNG!R17+Bawana_Spot!R17</f>
        <v>14.879999999999999</v>
      </c>
      <c r="J17" s="198">
        <f t="shared" si="2"/>
        <v>0</v>
      </c>
      <c r="K17" s="197">
        <f>PPCL_NG!L17+PPCL_Spot!L17+GT_NG!L17+GT_Spot!L17+Bawana_NG!L17+Bawana_RLNG!L17+Bawana_Spot!L17</f>
        <v>64.17</v>
      </c>
      <c r="L17" s="197">
        <f>PPCL_NG!S17+PPCL_Spot!S17+GT_NG!S17+GT_Spot!S17+Bawana_NG!S17+Bawana_RLNG!S17+Bawana_Spot!S17</f>
        <v>64.190744525547444</v>
      </c>
      <c r="M17" s="198">
        <f t="shared" si="3"/>
        <v>-2.0744525547442549E-2</v>
      </c>
      <c r="N17" s="197">
        <f>PPCL_NG!M17+PPCL_Spot!M17+GT_NG!M17+GT_Spot!M17+Bawana_NG!M17+Bawana_RLNG!M17+Bawana_Spot!M17</f>
        <v>180.35</v>
      </c>
      <c r="O17" s="197">
        <f>PPCL_NG!T17+PPCL_Spot!T17+GT_NG!T17+GT_Spot!T17+Bawana_NG!T17+Bawana_RLNG!T17+Bawana_Spot!T17</f>
        <v>180.45975182481749</v>
      </c>
      <c r="P17" s="198">
        <f t="shared" si="4"/>
        <v>-0.10975182481749357</v>
      </c>
      <c r="Q17" s="198">
        <f t="shared" si="5"/>
        <v>-0.34999999999988063</v>
      </c>
    </row>
    <row r="18" spans="1:17">
      <c r="A18" s="33" t="s">
        <v>60</v>
      </c>
      <c r="B18" s="197">
        <f>PPCL_NG!I18+PPCL_Spot!I18+GT_NG!I18+GT_Spot!I18+Bawana_NG!I18+Bawana_RLNG!I18+Bawana_Spot!I18</f>
        <v>310.46000000000004</v>
      </c>
      <c r="C18" s="197">
        <f>PPCL_NG!P18+PPCL_Spot!P18+GT_NG!P18+GT_Spot!P18+Bawana_NG!P18+Bawana_RLNG!P18+Bawana_Spot!P18</f>
        <v>311.44329343065692</v>
      </c>
      <c r="D18" s="198">
        <f t="shared" si="0"/>
        <v>-0.9832934306568859</v>
      </c>
      <c r="E18" s="197">
        <f>PPCL_NG!J18+PPCL_Spot!J18+GT_NG!J18+GT_Spot!J18+Bawana_NG!J18+Bawana_RLNG!J18+Bawana_Spot!J18</f>
        <v>76.81</v>
      </c>
      <c r="F18" s="197">
        <f>PPCL_NG!Q18+PPCL_Spot!Q18+GT_NG!Q18+GT_Spot!Q18+Bawana_NG!Q18+Bawana_RLNG!Q18+Bawana_Spot!Q18</f>
        <v>77.369810218978103</v>
      </c>
      <c r="G18" s="198">
        <f t="shared" si="1"/>
        <v>-0.55981021897810024</v>
      </c>
      <c r="H18" s="197">
        <f>PPCL_NG!K18+PPCL_Spot!K18+GT_NG!K18+GT_Spot!K18+Bawana_NG!K18+Bawana_RLNG!K18+Bawana_Spot!K18</f>
        <v>14.879999999999999</v>
      </c>
      <c r="I18" s="197">
        <f>PPCL_NG!R18+PPCL_Spot!R18+GT_NG!R18+GT_Spot!R18+Bawana_NG!R18+Bawana_RLNG!R18+Bawana_Spot!R18</f>
        <v>15.060799999999997</v>
      </c>
      <c r="J18" s="198">
        <f t="shared" si="2"/>
        <v>-0.18079999999999785</v>
      </c>
      <c r="K18" s="197">
        <f>PPCL_NG!L18+PPCL_Spot!L18+GT_NG!L18+GT_Spot!L18+Bawana_NG!L18+Bawana_RLNG!L18+Bawana_Spot!L18</f>
        <v>64.17</v>
      </c>
      <c r="L18" s="197">
        <f>PPCL_NG!S18+PPCL_Spot!S18+GT_NG!S18+GT_Spot!S18+Bawana_NG!S18+Bawana_RLNG!S18+Bawana_Spot!S18</f>
        <v>65.086344525547446</v>
      </c>
      <c r="M18" s="198">
        <f t="shared" si="3"/>
        <v>-0.91634452554744428</v>
      </c>
      <c r="N18" s="197">
        <f>PPCL_NG!M18+PPCL_Spot!M18+GT_NG!M18+GT_Spot!M18+Bawana_NG!M18+Bawana_RLNG!M18+Bawana_Spot!M18</f>
        <v>140.35</v>
      </c>
      <c r="O18" s="197">
        <f>PPCL_NG!T18+PPCL_Spot!T18+GT_NG!T18+GT_Spot!T18+Bawana_NG!T18+Bawana_RLNG!T18+Bawana_Spot!T18</f>
        <v>141.05975182481751</v>
      </c>
      <c r="P18" s="198">
        <f t="shared" si="4"/>
        <v>-0.70975182481751631</v>
      </c>
      <c r="Q18" s="198">
        <f t="shared" si="5"/>
        <v>-3.3499999999999446</v>
      </c>
    </row>
    <row r="19" spans="1:17">
      <c r="A19" s="33" t="s">
        <v>61</v>
      </c>
      <c r="B19" s="197">
        <f>PPCL_NG!I19+PPCL_Spot!I19+GT_NG!I19+GT_Spot!I19+Bawana_NG!I19+Bawana_RLNG!I19+Bawana_Spot!I19</f>
        <v>311.18</v>
      </c>
      <c r="C19" s="197">
        <f>PPCL_NG!P19+PPCL_Spot!P19+GT_NG!P19+GT_Spot!P19+Bawana_NG!P19+Bawana_RLNG!P19+Bawana_Spot!P19</f>
        <v>311.59692543932971</v>
      </c>
      <c r="D19" s="198">
        <f t="shared" si="0"/>
        <v>-0.41692543932970239</v>
      </c>
      <c r="E19" s="197">
        <f>PPCL_NG!J19+PPCL_Spot!J19+GT_NG!J19+GT_Spot!J19+Bawana_NG!J19+Bawana_RLNG!J19+Bawana_Spot!J19</f>
        <v>77.180000000000007</v>
      </c>
      <c r="F19" s="197">
        <f>PPCL_NG!Q19+PPCL_Spot!Q19+GT_NG!Q19+GT_Spot!Q19+Bawana_NG!Q19+Bawana_RLNG!Q19+Bawana_Spot!Q19</f>
        <v>77.41846605510321</v>
      </c>
      <c r="G19" s="198">
        <f t="shared" si="1"/>
        <v>-0.23846605510320273</v>
      </c>
      <c r="H19" s="197">
        <f>PPCL_NG!K19+PPCL_Spot!K19+GT_NG!K19+GT_Spot!K19+Bawana_NG!K19+Bawana_RLNG!K19+Bawana_Spot!K19</f>
        <v>15.03</v>
      </c>
      <c r="I19" s="197">
        <f>PPCL_NG!R19+PPCL_Spot!R19+GT_NG!R19+GT_Spot!R19+Bawana_NG!R19+Bawana_RLNG!R19+Bawana_Spot!R19</f>
        <v>15.090243393656657</v>
      </c>
      <c r="J19" s="198">
        <f t="shared" si="2"/>
        <v>-6.0243393656657318E-2</v>
      </c>
      <c r="K19" s="197">
        <f>PPCL_NG!L19+PPCL_Spot!L19+GT_NG!L19+GT_Spot!L19+Bawana_NG!L19+Bawana_RLNG!L19+Bawana_Spot!L19</f>
        <v>61.47</v>
      </c>
      <c r="L19" s="197">
        <f>PPCL_NG!S19+PPCL_Spot!S19+GT_NG!S19+GT_Spot!S19+Bawana_NG!S19+Bawana_RLNG!S19+Bawana_Spot!S19</f>
        <v>61.789832983232401</v>
      </c>
      <c r="M19" s="198">
        <f t="shared" si="3"/>
        <v>-0.31983298323240206</v>
      </c>
      <c r="N19" s="197">
        <f>PPCL_NG!M19+PPCL_Spot!M19+GT_NG!M19+GT_Spot!M19+Bawana_NG!M19+Bawana_RLNG!M19+Bawana_Spot!M19</f>
        <v>140.35</v>
      </c>
      <c r="O19" s="197">
        <f>PPCL_NG!T19+PPCL_Spot!T19+GT_NG!T19+GT_Spot!T19+Bawana_NG!T19+Bawana_RLNG!T19+Bawana_Spot!T19</f>
        <v>140.654532128678</v>
      </c>
      <c r="P19" s="198">
        <f t="shared" si="4"/>
        <v>-0.30453212867800517</v>
      </c>
      <c r="Q19" s="198">
        <f t="shared" si="5"/>
        <v>-1.3399999999999697</v>
      </c>
    </row>
    <row r="20" spans="1:17">
      <c r="A20" s="33" t="s">
        <v>62</v>
      </c>
      <c r="B20" s="197">
        <f>PPCL_NG!I20+PPCL_Spot!I20+GT_NG!I20+GT_Spot!I20+Bawana_NG!I20+Bawana_RLNG!I20+Bawana_Spot!I20</f>
        <v>311.18</v>
      </c>
      <c r="C20" s="197">
        <f>PPCL_NG!P20+PPCL_Spot!P20+GT_NG!P20+GT_Spot!P20+Bawana_NG!P20+Bawana_RLNG!P20+Bawana_Spot!P20</f>
        <v>311.59692543932971</v>
      </c>
      <c r="D20" s="198">
        <f t="shared" si="0"/>
        <v>-0.41692543932970239</v>
      </c>
      <c r="E20" s="197">
        <f>PPCL_NG!J20+PPCL_Spot!J20+GT_NG!J20+GT_Spot!J20+Bawana_NG!J20+Bawana_RLNG!J20+Bawana_Spot!J20</f>
        <v>77.180000000000007</v>
      </c>
      <c r="F20" s="197">
        <f>PPCL_NG!Q20+PPCL_Spot!Q20+GT_NG!Q20+GT_Spot!Q20+Bawana_NG!Q20+Bawana_RLNG!Q20+Bawana_Spot!Q20</f>
        <v>77.41846605510321</v>
      </c>
      <c r="G20" s="198">
        <f t="shared" si="1"/>
        <v>-0.23846605510320273</v>
      </c>
      <c r="H20" s="197">
        <f>PPCL_NG!K20+PPCL_Spot!K20+GT_NG!K20+GT_Spot!K20+Bawana_NG!K20+Bawana_RLNG!K20+Bawana_Spot!K20</f>
        <v>15.03</v>
      </c>
      <c r="I20" s="197">
        <f>PPCL_NG!R20+PPCL_Spot!R20+GT_NG!R20+GT_Spot!R20+Bawana_NG!R20+Bawana_RLNG!R20+Bawana_Spot!R20</f>
        <v>15.090243393656657</v>
      </c>
      <c r="J20" s="198">
        <f t="shared" si="2"/>
        <v>-6.0243393656657318E-2</v>
      </c>
      <c r="K20" s="197">
        <f>PPCL_NG!L20+PPCL_Spot!L20+GT_NG!L20+GT_Spot!L20+Bawana_NG!L20+Bawana_RLNG!L20+Bawana_Spot!L20</f>
        <v>61.47</v>
      </c>
      <c r="L20" s="197">
        <f>PPCL_NG!S20+PPCL_Spot!S20+GT_NG!S20+GT_Spot!S20+Bawana_NG!S20+Bawana_RLNG!S20+Bawana_Spot!S20</f>
        <v>61.789832983232401</v>
      </c>
      <c r="M20" s="198">
        <f t="shared" si="3"/>
        <v>-0.31983298323240206</v>
      </c>
      <c r="N20" s="197">
        <f>PPCL_NG!M20+PPCL_Spot!M20+GT_NG!M20+GT_Spot!M20+Bawana_NG!M20+Bawana_RLNG!M20+Bawana_Spot!M20</f>
        <v>140.35</v>
      </c>
      <c r="O20" s="197">
        <f>PPCL_NG!T20+PPCL_Spot!T20+GT_NG!T20+GT_Spot!T20+Bawana_NG!T20+Bawana_RLNG!T20+Bawana_Spot!T20</f>
        <v>140.654532128678</v>
      </c>
      <c r="P20" s="198">
        <f t="shared" si="4"/>
        <v>-0.30453212867800517</v>
      </c>
      <c r="Q20" s="198">
        <f t="shared" si="5"/>
        <v>-1.3399999999999697</v>
      </c>
    </row>
    <row r="21" spans="1:17">
      <c r="A21" s="33" t="s">
        <v>63</v>
      </c>
      <c r="B21" s="197">
        <f>PPCL_NG!I21+PPCL_Spot!I21+GT_NG!I21+GT_Spot!I21+Bawana_NG!I21+Bawana_RLNG!I21+Bawana_Spot!I21</f>
        <v>302.13</v>
      </c>
      <c r="C21" s="197">
        <f>PPCL_NG!P21+PPCL_Spot!P21+GT_NG!P21+GT_Spot!P21+Bawana_NG!P21+Bawana_RLNG!P21+Bawana_Spot!P21</f>
        <v>302.54702577684407</v>
      </c>
      <c r="D21" s="198">
        <f t="shared" si="0"/>
        <v>-0.41702577684407061</v>
      </c>
      <c r="E21" s="197">
        <f>PPCL_NG!J21+PPCL_Spot!J21+GT_NG!J21+GT_Spot!J21+Bawana_NG!J21+Bawana_RLNG!J21+Bawana_Spot!J21</f>
        <v>77.180000000000007</v>
      </c>
      <c r="F21" s="197">
        <f>PPCL_NG!Q21+PPCL_Spot!Q21+GT_NG!Q21+GT_Spot!Q21+Bawana_NG!Q21+Bawana_RLNG!Q21+Bawana_Spot!Q21</f>
        <v>77.418381422508389</v>
      </c>
      <c r="G21" s="198">
        <f t="shared" si="1"/>
        <v>-0.23838142250838246</v>
      </c>
      <c r="H21" s="197">
        <f>PPCL_NG!K21+PPCL_Spot!K21+GT_NG!K21+GT_Spot!K21+Bawana_NG!K21+Bawana_RLNG!K21+Bawana_Spot!K21</f>
        <v>15.03</v>
      </c>
      <c r="I21" s="197">
        <f>PPCL_NG!R21+PPCL_Spot!R21+GT_NG!R21+GT_Spot!R21+Bawana_NG!R21+Bawana_RLNG!R21+Bawana_Spot!R21</f>
        <v>15.090232410226573</v>
      </c>
      <c r="J21" s="198">
        <f t="shared" si="2"/>
        <v>-6.0232410226573663E-2</v>
      </c>
      <c r="K21" s="197">
        <f>PPCL_NG!L21+PPCL_Spot!L21+GT_NG!L21+GT_Spot!L21+Bawana_NG!L21+Bawana_RLNG!L21+Bawana_Spot!L21</f>
        <v>57.57</v>
      </c>
      <c r="L21" s="197">
        <f>PPCL_NG!S21+PPCL_Spot!S21+GT_NG!S21+GT_Spot!S21+Bawana_NG!S21+Bawana_RLNG!S21+Bawana_Spot!S21</f>
        <v>57.889959178963529</v>
      </c>
      <c r="M21" s="198">
        <f t="shared" si="3"/>
        <v>-0.31995917896352921</v>
      </c>
      <c r="N21" s="197">
        <f>PPCL_NG!M21+PPCL_Spot!M21+GT_NG!M21+GT_Spot!M21+Bawana_NG!M21+Bawana_RLNG!M21+Bawana_Spot!M21</f>
        <v>140.35</v>
      </c>
      <c r="O21" s="197">
        <f>PPCL_NG!T21+PPCL_Spot!T21+GT_NG!T21+GT_Spot!T21+Bawana_NG!T21+Bawana_RLNG!T21+Bawana_Spot!T21</f>
        <v>140.65440121145741</v>
      </c>
      <c r="P21" s="198">
        <f t="shared" si="4"/>
        <v>-0.30440121145741728</v>
      </c>
      <c r="Q21" s="198">
        <f t="shared" si="5"/>
        <v>-1.3399999999999732</v>
      </c>
    </row>
    <row r="22" spans="1:17">
      <c r="A22" s="33" t="s">
        <v>64</v>
      </c>
      <c r="B22" s="197">
        <f>PPCL_NG!I22+PPCL_Spot!I22+GT_NG!I22+GT_Spot!I22+Bawana_NG!I22+Bawana_RLNG!I22+Bawana_Spot!I22</f>
        <v>302.13</v>
      </c>
      <c r="C22" s="197">
        <f>PPCL_NG!P22+PPCL_Spot!P22+GT_NG!P22+GT_Spot!P22+Bawana_NG!P22+Bawana_RLNG!P22+Bawana_Spot!P22</f>
        <v>302.54702577684407</v>
      </c>
      <c r="D22" s="198">
        <f t="shared" si="0"/>
        <v>-0.41702577684407061</v>
      </c>
      <c r="E22" s="197">
        <f>PPCL_NG!J22+PPCL_Spot!J22+GT_NG!J22+GT_Spot!J22+Bawana_NG!J22+Bawana_RLNG!J22+Bawana_Spot!J22</f>
        <v>77.180000000000007</v>
      </c>
      <c r="F22" s="197">
        <f>PPCL_NG!Q22+PPCL_Spot!Q22+GT_NG!Q22+GT_Spot!Q22+Bawana_NG!Q22+Bawana_RLNG!Q22+Bawana_Spot!Q22</f>
        <v>77.418381422508389</v>
      </c>
      <c r="G22" s="198">
        <f t="shared" si="1"/>
        <v>-0.23838142250838246</v>
      </c>
      <c r="H22" s="197">
        <f>PPCL_NG!K22+PPCL_Spot!K22+GT_NG!K22+GT_Spot!K22+Bawana_NG!K22+Bawana_RLNG!K22+Bawana_Spot!K22</f>
        <v>15.03</v>
      </c>
      <c r="I22" s="197">
        <f>PPCL_NG!R22+PPCL_Spot!R22+GT_NG!R22+GT_Spot!R22+Bawana_NG!R22+Bawana_RLNG!R22+Bawana_Spot!R22</f>
        <v>15.090232410226573</v>
      </c>
      <c r="J22" s="198">
        <f t="shared" si="2"/>
        <v>-6.0232410226573663E-2</v>
      </c>
      <c r="K22" s="197">
        <f>PPCL_NG!L22+PPCL_Spot!L22+GT_NG!L22+GT_Spot!L22+Bawana_NG!L22+Bawana_RLNG!L22+Bawana_Spot!L22</f>
        <v>57.57</v>
      </c>
      <c r="L22" s="197">
        <f>PPCL_NG!S22+PPCL_Spot!S22+GT_NG!S22+GT_Spot!S22+Bawana_NG!S22+Bawana_RLNG!S22+Bawana_Spot!S22</f>
        <v>57.889959178963529</v>
      </c>
      <c r="M22" s="198">
        <f t="shared" si="3"/>
        <v>-0.31995917896352921</v>
      </c>
      <c r="N22" s="197">
        <f>PPCL_NG!M22+PPCL_Spot!M22+GT_NG!M22+GT_Spot!M22+Bawana_NG!M22+Bawana_RLNG!M22+Bawana_Spot!M22</f>
        <v>140.35</v>
      </c>
      <c r="O22" s="197">
        <f>PPCL_NG!T22+PPCL_Spot!T22+GT_NG!T22+GT_Spot!T22+Bawana_NG!T22+Bawana_RLNG!T22+Bawana_Spot!T22</f>
        <v>140.65440121145741</v>
      </c>
      <c r="P22" s="198">
        <f t="shared" si="4"/>
        <v>-0.30440121145741728</v>
      </c>
      <c r="Q22" s="198">
        <f t="shared" si="5"/>
        <v>-1.3399999999999732</v>
      </c>
    </row>
    <row r="23" spans="1:17">
      <c r="A23" s="33" t="s">
        <v>65</v>
      </c>
      <c r="B23" s="197">
        <f>PPCL_NG!I23+PPCL_Spot!I23+GT_NG!I23+GT_Spot!I23+Bawana_NG!I23+Bawana_RLNG!I23+Bawana_Spot!I23</f>
        <v>302.13</v>
      </c>
      <c r="C23" s="197">
        <f>PPCL_NG!P23+PPCL_Spot!P23+GT_NG!P23+GT_Spot!P23+Bawana_NG!P23+Bawana_RLNG!P23+Bawana_Spot!P23</f>
        <v>302.54702577684407</v>
      </c>
      <c r="D23" s="198">
        <f t="shared" si="0"/>
        <v>-0.41702577684407061</v>
      </c>
      <c r="E23" s="197">
        <f>PPCL_NG!J23+PPCL_Spot!J23+GT_NG!J23+GT_Spot!J23+Bawana_NG!J23+Bawana_RLNG!J23+Bawana_Spot!J23</f>
        <v>77.180000000000007</v>
      </c>
      <c r="F23" s="197">
        <f>PPCL_NG!Q23+PPCL_Spot!Q23+GT_NG!Q23+GT_Spot!Q23+Bawana_NG!Q23+Bawana_RLNG!Q23+Bawana_Spot!Q23</f>
        <v>77.418381422508389</v>
      </c>
      <c r="G23" s="198">
        <f t="shared" si="1"/>
        <v>-0.23838142250838246</v>
      </c>
      <c r="H23" s="197">
        <f>PPCL_NG!K23+PPCL_Spot!K23+GT_NG!K23+GT_Spot!K23+Bawana_NG!K23+Bawana_RLNG!K23+Bawana_Spot!K23</f>
        <v>15.03</v>
      </c>
      <c r="I23" s="197">
        <f>PPCL_NG!R23+PPCL_Spot!R23+GT_NG!R23+GT_Spot!R23+Bawana_NG!R23+Bawana_RLNG!R23+Bawana_Spot!R23</f>
        <v>15.090232410226573</v>
      </c>
      <c r="J23" s="198">
        <f t="shared" si="2"/>
        <v>-6.0232410226573663E-2</v>
      </c>
      <c r="K23" s="197">
        <f>PPCL_NG!L23+PPCL_Spot!L23+GT_NG!L23+GT_Spot!L23+Bawana_NG!L23+Bawana_RLNG!L23+Bawana_Spot!L23</f>
        <v>57.57</v>
      </c>
      <c r="L23" s="197">
        <f>PPCL_NG!S23+PPCL_Spot!S23+GT_NG!S23+GT_Spot!S23+Bawana_NG!S23+Bawana_RLNG!S23+Bawana_Spot!S23</f>
        <v>57.889959178963529</v>
      </c>
      <c r="M23" s="198">
        <f t="shared" si="3"/>
        <v>-0.31995917896352921</v>
      </c>
      <c r="N23" s="197">
        <f>PPCL_NG!M23+PPCL_Spot!M23+GT_NG!M23+GT_Spot!M23+Bawana_NG!M23+Bawana_RLNG!M23+Bawana_Spot!M23</f>
        <v>140.35</v>
      </c>
      <c r="O23" s="197">
        <f>PPCL_NG!T23+PPCL_Spot!T23+GT_NG!T23+GT_Spot!T23+Bawana_NG!T23+Bawana_RLNG!T23+Bawana_Spot!T23</f>
        <v>140.65440121145741</v>
      </c>
      <c r="P23" s="198">
        <f t="shared" si="4"/>
        <v>-0.30440121145741728</v>
      </c>
      <c r="Q23" s="198">
        <f t="shared" si="5"/>
        <v>-1.3399999999999732</v>
      </c>
    </row>
    <row r="24" spans="1:17">
      <c r="A24" s="33" t="s">
        <v>66</v>
      </c>
      <c r="B24" s="197">
        <f>PPCL_NG!I24+PPCL_Spot!I24+GT_NG!I24+GT_Spot!I24+Bawana_NG!I24+Bawana_RLNG!I24+Bawana_Spot!I24</f>
        <v>302.13</v>
      </c>
      <c r="C24" s="197">
        <f>PPCL_NG!P24+PPCL_Spot!P24+GT_NG!P24+GT_Spot!P24+Bawana_NG!P24+Bawana_RLNG!P24+Bawana_Spot!P24</f>
        <v>302.54702577684407</v>
      </c>
      <c r="D24" s="198">
        <f t="shared" si="0"/>
        <v>-0.41702577684407061</v>
      </c>
      <c r="E24" s="197">
        <f>PPCL_NG!J24+PPCL_Spot!J24+GT_NG!J24+GT_Spot!J24+Bawana_NG!J24+Bawana_RLNG!J24+Bawana_Spot!J24</f>
        <v>77.180000000000007</v>
      </c>
      <c r="F24" s="197">
        <f>PPCL_NG!Q24+PPCL_Spot!Q24+GT_NG!Q24+GT_Spot!Q24+Bawana_NG!Q24+Bawana_RLNG!Q24+Bawana_Spot!Q24</f>
        <v>77.418381422508389</v>
      </c>
      <c r="G24" s="198">
        <f t="shared" si="1"/>
        <v>-0.23838142250838246</v>
      </c>
      <c r="H24" s="197">
        <f>PPCL_NG!K24+PPCL_Spot!K24+GT_NG!K24+GT_Spot!K24+Bawana_NG!K24+Bawana_RLNG!K24+Bawana_Spot!K24</f>
        <v>15.03</v>
      </c>
      <c r="I24" s="197">
        <f>PPCL_NG!R24+PPCL_Spot!R24+GT_NG!R24+GT_Spot!R24+Bawana_NG!R24+Bawana_RLNG!R24+Bawana_Spot!R24</f>
        <v>15.090232410226573</v>
      </c>
      <c r="J24" s="198">
        <f t="shared" si="2"/>
        <v>-6.0232410226573663E-2</v>
      </c>
      <c r="K24" s="197">
        <f>PPCL_NG!L24+PPCL_Spot!L24+GT_NG!L24+GT_Spot!L24+Bawana_NG!L24+Bawana_RLNG!L24+Bawana_Spot!L24</f>
        <v>57.57</v>
      </c>
      <c r="L24" s="197">
        <f>PPCL_NG!S24+PPCL_Spot!S24+GT_NG!S24+GT_Spot!S24+Bawana_NG!S24+Bawana_RLNG!S24+Bawana_Spot!S24</f>
        <v>57.889959178963529</v>
      </c>
      <c r="M24" s="198">
        <f t="shared" si="3"/>
        <v>-0.31995917896352921</v>
      </c>
      <c r="N24" s="197">
        <f>PPCL_NG!M24+PPCL_Spot!M24+GT_NG!M24+GT_Spot!M24+Bawana_NG!M24+Bawana_RLNG!M24+Bawana_Spot!M24</f>
        <v>140.35</v>
      </c>
      <c r="O24" s="197">
        <f>PPCL_NG!T24+PPCL_Spot!T24+GT_NG!T24+GT_Spot!T24+Bawana_NG!T24+Bawana_RLNG!T24+Bawana_Spot!T24</f>
        <v>140.65440121145741</v>
      </c>
      <c r="P24" s="198">
        <f t="shared" si="4"/>
        <v>-0.30440121145741728</v>
      </c>
      <c r="Q24" s="198">
        <f t="shared" si="5"/>
        <v>-1.3399999999999732</v>
      </c>
    </row>
    <row r="25" spans="1:17">
      <c r="A25" s="33" t="s">
        <v>67</v>
      </c>
      <c r="B25" s="197">
        <f>PPCL_NG!I25+PPCL_Spot!I25+GT_NG!I25+GT_Spot!I25+Bawana_NG!I25+Bawana_RLNG!I25+Bawana_Spot!I25</f>
        <v>302.13</v>
      </c>
      <c r="C25" s="197">
        <f>PPCL_NG!P25+PPCL_Spot!P25+GT_NG!P25+GT_Spot!P25+Bawana_NG!P25+Bawana_RLNG!P25+Bawana_Spot!P25</f>
        <v>302.54702577684407</v>
      </c>
      <c r="D25" s="198">
        <f t="shared" si="0"/>
        <v>-0.41702577684407061</v>
      </c>
      <c r="E25" s="197">
        <f>PPCL_NG!J25+PPCL_Spot!J25+GT_NG!J25+GT_Spot!J25+Bawana_NG!J25+Bawana_RLNG!J25+Bawana_Spot!J25</f>
        <v>77.180000000000007</v>
      </c>
      <c r="F25" s="197">
        <f>PPCL_NG!Q25+PPCL_Spot!Q25+GT_NG!Q25+GT_Spot!Q25+Bawana_NG!Q25+Bawana_RLNG!Q25+Bawana_Spot!Q25</f>
        <v>77.418381422508389</v>
      </c>
      <c r="G25" s="198">
        <f t="shared" si="1"/>
        <v>-0.23838142250838246</v>
      </c>
      <c r="H25" s="197">
        <f>PPCL_NG!K25+PPCL_Spot!K25+GT_NG!K25+GT_Spot!K25+Bawana_NG!K25+Bawana_RLNG!K25+Bawana_Spot!K25</f>
        <v>15.03</v>
      </c>
      <c r="I25" s="197">
        <f>PPCL_NG!R25+PPCL_Spot!R25+GT_NG!R25+GT_Spot!R25+Bawana_NG!R25+Bawana_RLNG!R25+Bawana_Spot!R25</f>
        <v>15.090232410226573</v>
      </c>
      <c r="J25" s="198">
        <f t="shared" si="2"/>
        <v>-6.0232410226573663E-2</v>
      </c>
      <c r="K25" s="197">
        <f>PPCL_NG!L25+PPCL_Spot!L25+GT_NG!L25+GT_Spot!L25+Bawana_NG!L25+Bawana_RLNG!L25+Bawana_Spot!L25</f>
        <v>57.57</v>
      </c>
      <c r="L25" s="197">
        <f>PPCL_NG!S25+PPCL_Spot!S25+GT_NG!S25+GT_Spot!S25+Bawana_NG!S25+Bawana_RLNG!S25+Bawana_Spot!S25</f>
        <v>57.889959178963529</v>
      </c>
      <c r="M25" s="198">
        <f t="shared" si="3"/>
        <v>-0.31995917896352921</v>
      </c>
      <c r="N25" s="197">
        <f>PPCL_NG!M25+PPCL_Spot!M25+GT_NG!M25+GT_Spot!M25+Bawana_NG!M25+Bawana_RLNG!M25+Bawana_Spot!M25</f>
        <v>140.35</v>
      </c>
      <c r="O25" s="197">
        <f>PPCL_NG!T25+PPCL_Spot!T25+GT_NG!T25+GT_Spot!T25+Bawana_NG!T25+Bawana_RLNG!T25+Bawana_Spot!T25</f>
        <v>140.65440121145741</v>
      </c>
      <c r="P25" s="198">
        <f t="shared" si="4"/>
        <v>-0.30440121145741728</v>
      </c>
      <c r="Q25" s="198">
        <f t="shared" si="5"/>
        <v>-1.3399999999999732</v>
      </c>
    </row>
    <row r="26" spans="1:17">
      <c r="A26" s="33" t="s">
        <v>68</v>
      </c>
      <c r="B26" s="197">
        <f>PPCL_NG!I26+PPCL_Spot!I26+GT_NG!I26+GT_Spot!I26+Bawana_NG!I26+Bawana_RLNG!I26+Bawana_Spot!I26</f>
        <v>302.13</v>
      </c>
      <c r="C26" s="197">
        <f>PPCL_NG!P26+PPCL_Spot!P26+GT_NG!P26+GT_Spot!P26+Bawana_NG!P26+Bawana_RLNG!P26+Bawana_Spot!P26</f>
        <v>302.54702577684407</v>
      </c>
      <c r="D26" s="198">
        <f t="shared" si="0"/>
        <v>-0.41702577684407061</v>
      </c>
      <c r="E26" s="197">
        <f>PPCL_NG!J26+PPCL_Spot!J26+GT_NG!J26+GT_Spot!J26+Bawana_NG!J26+Bawana_RLNG!J26+Bawana_Spot!J26</f>
        <v>77.180000000000007</v>
      </c>
      <c r="F26" s="197">
        <f>PPCL_NG!Q26+PPCL_Spot!Q26+GT_NG!Q26+GT_Spot!Q26+Bawana_NG!Q26+Bawana_RLNG!Q26+Bawana_Spot!Q26</f>
        <v>77.418381422508389</v>
      </c>
      <c r="G26" s="198">
        <f t="shared" si="1"/>
        <v>-0.23838142250838246</v>
      </c>
      <c r="H26" s="197">
        <f>PPCL_NG!K26+PPCL_Spot!K26+GT_NG!K26+GT_Spot!K26+Bawana_NG!K26+Bawana_RLNG!K26+Bawana_Spot!K26</f>
        <v>15.03</v>
      </c>
      <c r="I26" s="197">
        <f>PPCL_NG!R26+PPCL_Spot!R26+GT_NG!R26+GT_Spot!R26+Bawana_NG!R26+Bawana_RLNG!R26+Bawana_Spot!R26</f>
        <v>15.090232410226573</v>
      </c>
      <c r="J26" s="198">
        <f t="shared" si="2"/>
        <v>-6.0232410226573663E-2</v>
      </c>
      <c r="K26" s="197">
        <f>PPCL_NG!L26+PPCL_Spot!L26+GT_NG!L26+GT_Spot!L26+Bawana_NG!L26+Bawana_RLNG!L26+Bawana_Spot!L26</f>
        <v>57.57</v>
      </c>
      <c r="L26" s="197">
        <f>PPCL_NG!S26+PPCL_Spot!S26+GT_NG!S26+GT_Spot!S26+Bawana_NG!S26+Bawana_RLNG!S26+Bawana_Spot!S26</f>
        <v>57.889959178963529</v>
      </c>
      <c r="M26" s="198">
        <f t="shared" si="3"/>
        <v>-0.31995917896352921</v>
      </c>
      <c r="N26" s="197">
        <f>PPCL_NG!M26+PPCL_Spot!M26+GT_NG!M26+GT_Spot!M26+Bawana_NG!M26+Bawana_RLNG!M26+Bawana_Spot!M26</f>
        <v>140.35</v>
      </c>
      <c r="O26" s="197">
        <f>PPCL_NG!T26+PPCL_Spot!T26+GT_NG!T26+GT_Spot!T26+Bawana_NG!T26+Bawana_RLNG!T26+Bawana_Spot!T26</f>
        <v>140.65440121145741</v>
      </c>
      <c r="P26" s="198">
        <f t="shared" si="4"/>
        <v>-0.30440121145741728</v>
      </c>
      <c r="Q26" s="198">
        <f t="shared" si="5"/>
        <v>-1.3399999999999732</v>
      </c>
    </row>
    <row r="27" spans="1:17">
      <c r="A27" s="33" t="s">
        <v>69</v>
      </c>
      <c r="B27" s="197">
        <f>PPCL_NG!I27+PPCL_Spot!I27+GT_NG!I27+GT_Spot!I27+Bawana_NG!I27+Bawana_RLNG!I27+Bawana_Spot!I27</f>
        <v>302.13</v>
      </c>
      <c r="C27" s="197">
        <f>PPCL_NG!P27+PPCL_Spot!P27+GT_NG!P27+GT_Spot!P27+Bawana_NG!P27+Bawana_RLNG!P27+Bawana_Spot!P27</f>
        <v>302.54702577684407</v>
      </c>
      <c r="D27" s="198">
        <f t="shared" si="0"/>
        <v>-0.41702577684407061</v>
      </c>
      <c r="E27" s="197">
        <f>PPCL_NG!J27+PPCL_Spot!J27+GT_NG!J27+GT_Spot!J27+Bawana_NG!J27+Bawana_RLNG!J27+Bawana_Spot!J27</f>
        <v>77.180000000000007</v>
      </c>
      <c r="F27" s="197">
        <f>PPCL_NG!Q27+PPCL_Spot!Q27+GT_NG!Q27+GT_Spot!Q27+Bawana_NG!Q27+Bawana_RLNG!Q27+Bawana_Spot!Q27</f>
        <v>77.418381422508389</v>
      </c>
      <c r="G27" s="198">
        <f t="shared" si="1"/>
        <v>-0.23838142250838246</v>
      </c>
      <c r="H27" s="197">
        <f>PPCL_NG!K27+PPCL_Spot!K27+GT_NG!K27+GT_Spot!K27+Bawana_NG!K27+Bawana_RLNG!K27+Bawana_Spot!K27</f>
        <v>15.03</v>
      </c>
      <c r="I27" s="197">
        <f>PPCL_NG!R27+PPCL_Spot!R27+GT_NG!R27+GT_Spot!R27+Bawana_NG!R27+Bawana_RLNG!R27+Bawana_Spot!R27</f>
        <v>15.090232410226573</v>
      </c>
      <c r="J27" s="198">
        <f t="shared" si="2"/>
        <v>-6.0232410226573663E-2</v>
      </c>
      <c r="K27" s="197">
        <f>PPCL_NG!L27+PPCL_Spot!L27+GT_NG!L27+GT_Spot!L27+Bawana_NG!L27+Bawana_RLNG!L27+Bawana_Spot!L27</f>
        <v>57.57</v>
      </c>
      <c r="L27" s="197">
        <f>PPCL_NG!S27+PPCL_Spot!S27+GT_NG!S27+GT_Spot!S27+Bawana_NG!S27+Bawana_RLNG!S27+Bawana_Spot!S27</f>
        <v>57.889959178963529</v>
      </c>
      <c r="M27" s="198">
        <f t="shared" si="3"/>
        <v>-0.31995917896352921</v>
      </c>
      <c r="N27" s="197">
        <f>PPCL_NG!M27+PPCL_Spot!M27+GT_NG!M27+GT_Spot!M27+Bawana_NG!M27+Bawana_RLNG!M27+Bawana_Spot!M27</f>
        <v>140.35</v>
      </c>
      <c r="O27" s="197">
        <f>PPCL_NG!T27+PPCL_Spot!T27+GT_NG!T27+GT_Spot!T27+Bawana_NG!T27+Bawana_RLNG!T27+Bawana_Spot!T27</f>
        <v>140.65440121145741</v>
      </c>
      <c r="P27" s="198">
        <f t="shared" si="4"/>
        <v>-0.30440121145741728</v>
      </c>
      <c r="Q27" s="198">
        <f t="shared" si="5"/>
        <v>-1.3399999999999732</v>
      </c>
    </row>
    <row r="28" spans="1:17">
      <c r="A28" s="33" t="s">
        <v>70</v>
      </c>
      <c r="B28" s="197">
        <f>PPCL_NG!I28+PPCL_Spot!I28+GT_NG!I28+GT_Spot!I28+Bawana_NG!I28+Bawana_RLNG!I28+Bawana_Spot!I28</f>
        <v>302.13</v>
      </c>
      <c r="C28" s="197">
        <f>PPCL_NG!P28+PPCL_Spot!P28+GT_NG!P28+GT_Spot!P28+Bawana_NG!P28+Bawana_RLNG!P28+Bawana_Spot!P28</f>
        <v>302.54702577684407</v>
      </c>
      <c r="D28" s="198">
        <f t="shared" si="0"/>
        <v>-0.41702577684407061</v>
      </c>
      <c r="E28" s="197">
        <f>PPCL_NG!J28+PPCL_Spot!J28+GT_NG!J28+GT_Spot!J28+Bawana_NG!J28+Bawana_RLNG!J28+Bawana_Spot!J28</f>
        <v>77.180000000000007</v>
      </c>
      <c r="F28" s="197">
        <f>PPCL_NG!Q28+PPCL_Spot!Q28+GT_NG!Q28+GT_Spot!Q28+Bawana_NG!Q28+Bawana_RLNG!Q28+Bawana_Spot!Q28</f>
        <v>77.418381422508389</v>
      </c>
      <c r="G28" s="198">
        <f t="shared" si="1"/>
        <v>-0.23838142250838246</v>
      </c>
      <c r="H28" s="197">
        <f>PPCL_NG!K28+PPCL_Spot!K28+GT_NG!K28+GT_Spot!K28+Bawana_NG!K28+Bawana_RLNG!K28+Bawana_Spot!K28</f>
        <v>15.03</v>
      </c>
      <c r="I28" s="197">
        <f>PPCL_NG!R28+PPCL_Spot!R28+GT_NG!R28+GT_Spot!R28+Bawana_NG!R28+Bawana_RLNG!R28+Bawana_Spot!R28</f>
        <v>15.090232410226573</v>
      </c>
      <c r="J28" s="198">
        <f t="shared" si="2"/>
        <v>-6.0232410226573663E-2</v>
      </c>
      <c r="K28" s="197">
        <f>PPCL_NG!L28+PPCL_Spot!L28+GT_NG!L28+GT_Spot!L28+Bawana_NG!L28+Bawana_RLNG!L28+Bawana_Spot!L28</f>
        <v>57.57</v>
      </c>
      <c r="L28" s="197">
        <f>PPCL_NG!S28+PPCL_Spot!S28+GT_NG!S28+GT_Spot!S28+Bawana_NG!S28+Bawana_RLNG!S28+Bawana_Spot!S28</f>
        <v>57.889959178963529</v>
      </c>
      <c r="M28" s="198">
        <f t="shared" si="3"/>
        <v>-0.31995917896352921</v>
      </c>
      <c r="N28" s="197">
        <f>PPCL_NG!M28+PPCL_Spot!M28+GT_NG!M28+GT_Spot!M28+Bawana_NG!M28+Bawana_RLNG!M28+Bawana_Spot!M28</f>
        <v>140.35</v>
      </c>
      <c r="O28" s="197">
        <f>PPCL_NG!T28+PPCL_Spot!T28+GT_NG!T28+GT_Spot!T28+Bawana_NG!T28+Bawana_RLNG!T28+Bawana_Spot!T28</f>
        <v>140.65440121145741</v>
      </c>
      <c r="P28" s="198">
        <f t="shared" si="4"/>
        <v>-0.30440121145741728</v>
      </c>
      <c r="Q28" s="198">
        <f t="shared" si="5"/>
        <v>-1.3399999999999732</v>
      </c>
    </row>
    <row r="29" spans="1:17">
      <c r="A29" s="33" t="s">
        <v>71</v>
      </c>
      <c r="B29" s="197">
        <f>PPCL_NG!I29+PPCL_Spot!I29+GT_NG!I29+GT_Spot!I29+Bawana_NG!I29+Bawana_RLNG!I29+Bawana_Spot!I29</f>
        <v>311.18</v>
      </c>
      <c r="C29" s="197">
        <f>PPCL_NG!P29+PPCL_Spot!P29+GT_NG!P29+GT_Spot!P29+Bawana_NG!P29+Bawana_RLNG!P29+Bawana_Spot!P29</f>
        <v>311.59692543932971</v>
      </c>
      <c r="D29" s="198">
        <f t="shared" si="0"/>
        <v>-0.41692543932970239</v>
      </c>
      <c r="E29" s="197">
        <f>PPCL_NG!J29+PPCL_Spot!J29+GT_NG!J29+GT_Spot!J29+Bawana_NG!J29+Bawana_RLNG!J29+Bawana_Spot!J29</f>
        <v>77.180000000000007</v>
      </c>
      <c r="F29" s="197">
        <f>PPCL_NG!Q29+PPCL_Spot!Q29+GT_NG!Q29+GT_Spot!Q29+Bawana_NG!Q29+Bawana_RLNG!Q29+Bawana_Spot!Q29</f>
        <v>77.41846605510321</v>
      </c>
      <c r="G29" s="198">
        <f t="shared" si="1"/>
        <v>-0.23846605510320273</v>
      </c>
      <c r="H29" s="197">
        <f>PPCL_NG!K29+PPCL_Spot!K29+GT_NG!K29+GT_Spot!K29+Bawana_NG!K29+Bawana_RLNG!K29+Bawana_Spot!K29</f>
        <v>15.03</v>
      </c>
      <c r="I29" s="197">
        <f>PPCL_NG!R29+PPCL_Spot!R29+GT_NG!R29+GT_Spot!R29+Bawana_NG!R29+Bawana_RLNG!R29+Bawana_Spot!R29</f>
        <v>15.090243393656657</v>
      </c>
      <c r="J29" s="198">
        <f t="shared" si="2"/>
        <v>-6.0243393656657318E-2</v>
      </c>
      <c r="K29" s="197">
        <f>PPCL_NG!L29+PPCL_Spot!L29+GT_NG!L29+GT_Spot!L29+Bawana_NG!L29+Bawana_RLNG!L29+Bawana_Spot!L29</f>
        <v>61.47</v>
      </c>
      <c r="L29" s="197">
        <f>PPCL_NG!S29+PPCL_Spot!S29+GT_NG!S29+GT_Spot!S29+Bawana_NG!S29+Bawana_RLNG!S29+Bawana_Spot!S29</f>
        <v>61.789832983232401</v>
      </c>
      <c r="M29" s="198">
        <f t="shared" si="3"/>
        <v>-0.31983298323240206</v>
      </c>
      <c r="N29" s="197">
        <f>PPCL_NG!M29+PPCL_Spot!M29+GT_NG!M29+GT_Spot!M29+Bawana_NG!M29+Bawana_RLNG!M29+Bawana_Spot!M29</f>
        <v>140.35</v>
      </c>
      <c r="O29" s="197">
        <f>PPCL_NG!T29+PPCL_Spot!T29+GT_NG!T29+GT_Spot!T29+Bawana_NG!T29+Bawana_RLNG!T29+Bawana_Spot!T29</f>
        <v>140.654532128678</v>
      </c>
      <c r="P29" s="198">
        <f t="shared" si="4"/>
        <v>-0.30453212867800517</v>
      </c>
      <c r="Q29" s="198">
        <f t="shared" si="5"/>
        <v>-1.3399999999999697</v>
      </c>
    </row>
    <row r="30" spans="1:17">
      <c r="A30" s="33" t="s">
        <v>72</v>
      </c>
      <c r="B30" s="197">
        <f>PPCL_NG!I30+PPCL_Spot!I30+GT_NG!I30+GT_Spot!I30+Bawana_NG!I30+Bawana_RLNG!I30+Bawana_Spot!I30</f>
        <v>311.18</v>
      </c>
      <c r="C30" s="197">
        <f>PPCL_NG!P30+PPCL_Spot!P30+GT_NG!P30+GT_Spot!P30+Bawana_NG!P30+Bawana_RLNG!P30+Bawana_Spot!P30</f>
        <v>311.59692543932971</v>
      </c>
      <c r="D30" s="198">
        <f t="shared" si="0"/>
        <v>-0.41692543932970239</v>
      </c>
      <c r="E30" s="197">
        <f>PPCL_NG!J30+PPCL_Spot!J30+GT_NG!J30+GT_Spot!J30+Bawana_NG!J30+Bawana_RLNG!J30+Bawana_Spot!J30</f>
        <v>77.180000000000007</v>
      </c>
      <c r="F30" s="197">
        <f>PPCL_NG!Q30+PPCL_Spot!Q30+GT_NG!Q30+GT_Spot!Q30+Bawana_NG!Q30+Bawana_RLNG!Q30+Bawana_Spot!Q30</f>
        <v>77.41846605510321</v>
      </c>
      <c r="G30" s="198">
        <f t="shared" si="1"/>
        <v>-0.23846605510320273</v>
      </c>
      <c r="H30" s="197">
        <f>PPCL_NG!K30+PPCL_Spot!K30+GT_NG!K30+GT_Spot!K30+Bawana_NG!K30+Bawana_RLNG!K30+Bawana_Spot!K30</f>
        <v>15.03</v>
      </c>
      <c r="I30" s="197">
        <f>PPCL_NG!R30+PPCL_Spot!R30+GT_NG!R30+GT_Spot!R30+Bawana_NG!R30+Bawana_RLNG!R30+Bawana_Spot!R30</f>
        <v>15.090243393656657</v>
      </c>
      <c r="J30" s="198">
        <f t="shared" si="2"/>
        <v>-6.0243393656657318E-2</v>
      </c>
      <c r="K30" s="197">
        <f>PPCL_NG!L30+PPCL_Spot!L30+GT_NG!L30+GT_Spot!L30+Bawana_NG!L30+Bawana_RLNG!L30+Bawana_Spot!L30</f>
        <v>61.47</v>
      </c>
      <c r="L30" s="197">
        <f>PPCL_NG!S30+PPCL_Spot!S30+GT_NG!S30+GT_Spot!S30+Bawana_NG!S30+Bawana_RLNG!S30+Bawana_Spot!S30</f>
        <v>61.789832983232401</v>
      </c>
      <c r="M30" s="198">
        <f t="shared" si="3"/>
        <v>-0.31983298323240206</v>
      </c>
      <c r="N30" s="197">
        <f>PPCL_NG!M30+PPCL_Spot!M30+GT_NG!M30+GT_Spot!M30+Bawana_NG!M30+Bawana_RLNG!M30+Bawana_Spot!M30</f>
        <v>140.35</v>
      </c>
      <c r="O30" s="197">
        <f>PPCL_NG!T30+PPCL_Spot!T30+GT_NG!T30+GT_Spot!T30+Bawana_NG!T30+Bawana_RLNG!T30+Bawana_Spot!T30</f>
        <v>140.654532128678</v>
      </c>
      <c r="P30" s="198">
        <f t="shared" si="4"/>
        <v>-0.30453212867800517</v>
      </c>
      <c r="Q30" s="198">
        <f t="shared" si="5"/>
        <v>-1.3399999999999697</v>
      </c>
    </row>
    <row r="31" spans="1:17">
      <c r="A31" s="33" t="s">
        <v>73</v>
      </c>
      <c r="B31" s="197">
        <f>PPCL_NG!I31+PPCL_Spot!I31+GT_NG!I31+GT_Spot!I31+Bawana_NG!I31+Bawana_RLNG!I31+Bawana_Spot!I31</f>
        <v>310.46000000000004</v>
      </c>
      <c r="C31" s="197">
        <f>PPCL_NG!P31+PPCL_Spot!P31+GT_NG!P31+GT_Spot!P31+Bawana_NG!P31+Bawana_RLNG!P31+Bawana_Spot!P31</f>
        <v>311.43828859722441</v>
      </c>
      <c r="D31" s="198">
        <f t="shared" si="0"/>
        <v>-0.97828859722437755</v>
      </c>
      <c r="E31" s="197">
        <f>PPCL_NG!J31+PPCL_Spot!J31+GT_NG!J31+GT_Spot!J31+Bawana_NG!J31+Bawana_RLNG!J31+Bawana_Spot!J31</f>
        <v>76.81</v>
      </c>
      <c r="F31" s="197">
        <f>PPCL_NG!Q31+PPCL_Spot!Q31+GT_NG!Q31+GT_Spot!Q31+Bawana_NG!Q31+Bawana_RLNG!Q31+Bawana_Spot!Q31</f>
        <v>77.368137107734782</v>
      </c>
      <c r="G31" s="198">
        <f t="shared" si="1"/>
        <v>-0.55813710773477965</v>
      </c>
      <c r="H31" s="197">
        <f>PPCL_NG!K31+PPCL_Spot!K31+GT_NG!K31+GT_Spot!K31+Bawana_NG!K31+Bawana_RLNG!K31+Bawana_Spot!K31</f>
        <v>14.879999999999999</v>
      </c>
      <c r="I31" s="197">
        <f>PPCL_NG!R31+PPCL_Spot!R31+GT_NG!R31+GT_Spot!R31+Bawana_NG!R31+Bawana_RLNG!R31+Bawana_Spot!R31</f>
        <v>15.060582867340866</v>
      </c>
      <c r="J31" s="198">
        <f t="shared" si="2"/>
        <v>-0.18058286734086693</v>
      </c>
      <c r="K31" s="197">
        <f>PPCL_NG!L31+PPCL_Spot!L31+GT_NG!L31+GT_Spot!L31+Bawana_NG!L31+Bawana_RLNG!L31+Bawana_Spot!L31</f>
        <v>60.71</v>
      </c>
      <c r="L31" s="197">
        <f>PPCL_NG!S31+PPCL_Spot!S31+GT_NG!S31+GT_Spot!S31+Bawana_NG!S31+Bawana_RLNG!S31+Bawana_Spot!S31</f>
        <v>61.625827720074511</v>
      </c>
      <c r="M31" s="198">
        <f t="shared" si="3"/>
        <v>-0.91582772007451041</v>
      </c>
      <c r="N31" s="197">
        <f>PPCL_NG!M31+PPCL_Spot!M31+GT_NG!M31+GT_Spot!M31+Bawana_NG!M31+Bawana_RLNG!M31+Bawana_Spot!M31</f>
        <v>140.35</v>
      </c>
      <c r="O31" s="197">
        <f>PPCL_NG!T31+PPCL_Spot!T31+GT_NG!T31+GT_Spot!T31+Bawana_NG!T31+Bawana_RLNG!T31+Bawana_Spot!T31</f>
        <v>141.05716370762536</v>
      </c>
      <c r="P31" s="198">
        <f t="shared" si="4"/>
        <v>-0.7071637076253694</v>
      </c>
      <c r="Q31" s="198">
        <f t="shared" si="5"/>
        <v>-3.3399999999999039</v>
      </c>
    </row>
    <row r="32" spans="1:17">
      <c r="A32" s="33" t="s">
        <v>74</v>
      </c>
      <c r="B32" s="197">
        <f>PPCL_NG!I32+PPCL_Spot!I32+GT_NG!I32+GT_Spot!I32+Bawana_NG!I32+Bawana_RLNG!I32+Bawana_Spot!I32</f>
        <v>310.46000000000004</v>
      </c>
      <c r="C32" s="197">
        <f>PPCL_NG!P32+PPCL_Spot!P32+GT_NG!P32+GT_Spot!P32+Bawana_NG!P32+Bawana_RLNG!P32+Bawana_Spot!P32</f>
        <v>311.43828859722441</v>
      </c>
      <c r="D32" s="198">
        <f t="shared" si="0"/>
        <v>-0.97828859722437755</v>
      </c>
      <c r="E32" s="197">
        <f>PPCL_NG!J32+PPCL_Spot!J32+GT_NG!J32+GT_Spot!J32+Bawana_NG!J32+Bawana_RLNG!J32+Bawana_Spot!J32</f>
        <v>76.81</v>
      </c>
      <c r="F32" s="197">
        <f>PPCL_NG!Q32+PPCL_Spot!Q32+GT_NG!Q32+GT_Spot!Q32+Bawana_NG!Q32+Bawana_RLNG!Q32+Bawana_Spot!Q32</f>
        <v>77.368137107734782</v>
      </c>
      <c r="G32" s="198">
        <f t="shared" si="1"/>
        <v>-0.55813710773477965</v>
      </c>
      <c r="H32" s="197">
        <f>PPCL_NG!K32+PPCL_Spot!K32+GT_NG!K32+GT_Spot!K32+Bawana_NG!K32+Bawana_RLNG!K32+Bawana_Spot!K32</f>
        <v>14.879999999999999</v>
      </c>
      <c r="I32" s="197">
        <f>PPCL_NG!R32+PPCL_Spot!R32+GT_NG!R32+GT_Spot!R32+Bawana_NG!R32+Bawana_RLNG!R32+Bawana_Spot!R32</f>
        <v>15.060582867340866</v>
      </c>
      <c r="J32" s="198">
        <f t="shared" si="2"/>
        <v>-0.18058286734086693</v>
      </c>
      <c r="K32" s="197">
        <f>PPCL_NG!L32+PPCL_Spot!L32+GT_NG!L32+GT_Spot!L32+Bawana_NG!L32+Bawana_RLNG!L32+Bawana_Spot!L32</f>
        <v>60.71</v>
      </c>
      <c r="L32" s="197">
        <f>PPCL_NG!S32+PPCL_Spot!S32+GT_NG!S32+GT_Spot!S32+Bawana_NG!S32+Bawana_RLNG!S32+Bawana_Spot!S32</f>
        <v>61.625827720074511</v>
      </c>
      <c r="M32" s="198">
        <f t="shared" si="3"/>
        <v>-0.91582772007451041</v>
      </c>
      <c r="N32" s="197">
        <f>PPCL_NG!M32+PPCL_Spot!M32+GT_NG!M32+GT_Spot!M32+Bawana_NG!M32+Bawana_RLNG!M32+Bawana_Spot!M32</f>
        <v>140.35</v>
      </c>
      <c r="O32" s="197">
        <f>PPCL_NG!T32+PPCL_Spot!T32+GT_NG!T32+GT_Spot!T32+Bawana_NG!T32+Bawana_RLNG!T32+Bawana_Spot!T32</f>
        <v>141.05716370762536</v>
      </c>
      <c r="P32" s="198">
        <f t="shared" si="4"/>
        <v>-0.7071637076253694</v>
      </c>
      <c r="Q32" s="198">
        <f t="shared" si="5"/>
        <v>-3.3399999999999039</v>
      </c>
    </row>
    <row r="33" spans="1:17">
      <c r="A33" s="33" t="s">
        <v>75</v>
      </c>
      <c r="B33" s="197">
        <f>PPCL_NG!I33+PPCL_Spot!I33+GT_NG!I33+GT_Spot!I33+Bawana_NG!I33+Bawana_RLNG!I33+Bawana_Spot!I33</f>
        <v>310.46000000000004</v>
      </c>
      <c r="C33" s="197">
        <f>PPCL_NG!P33+PPCL_Spot!P33+GT_NG!P33+GT_Spot!P33+Bawana_NG!P33+Bawana_RLNG!P33+Bawana_Spot!P33</f>
        <v>311.44329343065692</v>
      </c>
      <c r="D33" s="198">
        <f t="shared" si="0"/>
        <v>-0.9832934306568859</v>
      </c>
      <c r="E33" s="197">
        <f>PPCL_NG!J33+PPCL_Spot!J33+GT_NG!J33+GT_Spot!J33+Bawana_NG!J33+Bawana_RLNG!J33+Bawana_Spot!J33</f>
        <v>76.81</v>
      </c>
      <c r="F33" s="197">
        <f>PPCL_NG!Q33+PPCL_Spot!Q33+GT_NG!Q33+GT_Spot!Q33+Bawana_NG!Q33+Bawana_RLNG!Q33+Bawana_Spot!Q33</f>
        <v>77.369810218978103</v>
      </c>
      <c r="G33" s="198">
        <f t="shared" si="1"/>
        <v>-0.55981021897810024</v>
      </c>
      <c r="H33" s="197">
        <f>PPCL_NG!K33+PPCL_Spot!K33+GT_NG!K33+GT_Spot!K33+Bawana_NG!K33+Bawana_RLNG!K33+Bawana_Spot!K33</f>
        <v>14.879999999999999</v>
      </c>
      <c r="I33" s="197">
        <f>PPCL_NG!R33+PPCL_Spot!R33+GT_NG!R33+GT_Spot!R33+Bawana_NG!R33+Bawana_RLNG!R33+Bawana_Spot!R33</f>
        <v>15.060799999999997</v>
      </c>
      <c r="J33" s="198">
        <f t="shared" si="2"/>
        <v>-0.18079999999999785</v>
      </c>
      <c r="K33" s="197">
        <f>PPCL_NG!L33+PPCL_Spot!L33+GT_NG!L33+GT_Spot!L33+Bawana_NG!L33+Bawana_RLNG!L33+Bawana_Spot!L33</f>
        <v>69.81</v>
      </c>
      <c r="L33" s="197">
        <f>PPCL_NG!S33+PPCL_Spot!S33+GT_NG!S33+GT_Spot!S33+Bawana_NG!S33+Bawana_RLNG!S33+Bawana_Spot!S33</f>
        <v>70.726344525547447</v>
      </c>
      <c r="M33" s="198">
        <f t="shared" si="3"/>
        <v>-0.91634452554744428</v>
      </c>
      <c r="N33" s="197">
        <f>PPCL_NG!M33+PPCL_Spot!M33+GT_NG!M33+GT_Spot!M33+Bawana_NG!M33+Bawana_RLNG!M33+Bawana_Spot!M33</f>
        <v>140.35</v>
      </c>
      <c r="O33" s="197">
        <f>PPCL_NG!T33+PPCL_Spot!T33+GT_NG!T33+GT_Spot!T33+Bawana_NG!T33+Bawana_RLNG!T33+Bawana_Spot!T33</f>
        <v>141.05975182481751</v>
      </c>
      <c r="P33" s="198">
        <f t="shared" si="4"/>
        <v>-0.70975182481751631</v>
      </c>
      <c r="Q33" s="198">
        <f t="shared" si="5"/>
        <v>-3.3499999999999446</v>
      </c>
    </row>
    <row r="34" spans="1:17">
      <c r="A34" s="33" t="s">
        <v>76</v>
      </c>
      <c r="B34" s="197">
        <f>PPCL_NG!I34+PPCL_Spot!I34+GT_NG!I34+GT_Spot!I34+Bawana_NG!I34+Bawana_RLNG!I34+Bawana_Spot!I34</f>
        <v>311.18</v>
      </c>
      <c r="C34" s="197">
        <f>PPCL_NG!P34+PPCL_Spot!P34+GT_NG!P34+GT_Spot!P34+Bawana_NG!P34+Bawana_RLNG!P34+Bawana_Spot!P34</f>
        <v>311.60193027276216</v>
      </c>
      <c r="D34" s="198">
        <f t="shared" si="0"/>
        <v>-0.42193027276215389</v>
      </c>
      <c r="E34" s="197">
        <f>PPCL_NG!J34+PPCL_Spot!J34+GT_NG!J34+GT_Spot!J34+Bawana_NG!J34+Bawana_RLNG!J34+Bawana_Spot!J34</f>
        <v>77.180000000000007</v>
      </c>
      <c r="F34" s="197">
        <f>PPCL_NG!Q34+PPCL_Spot!Q34+GT_NG!Q34+GT_Spot!Q34+Bawana_NG!Q34+Bawana_RLNG!Q34+Bawana_Spot!Q34</f>
        <v>77.420139166346516</v>
      </c>
      <c r="G34" s="198">
        <f t="shared" si="1"/>
        <v>-0.24013916634650911</v>
      </c>
      <c r="H34" s="197">
        <f>PPCL_NG!K34+PPCL_Spot!K34+GT_NG!K34+GT_Spot!K34+Bawana_NG!K34+Bawana_RLNG!K34+Bawana_Spot!K34</f>
        <v>15.03</v>
      </c>
      <c r="I34" s="197">
        <f>PPCL_NG!R34+PPCL_Spot!R34+GT_NG!R34+GT_Spot!R34+Bawana_NG!R34+Bawana_RLNG!R34+Bawana_Spot!R34</f>
        <v>15.090460526315788</v>
      </c>
      <c r="J34" s="198">
        <f t="shared" si="2"/>
        <v>-6.0460526315788243E-2</v>
      </c>
      <c r="K34" s="197">
        <f>PPCL_NG!L34+PPCL_Spot!L34+GT_NG!L34+GT_Spot!L34+Bawana_NG!L34+Bawana_RLNG!L34+Bawana_Spot!L34</f>
        <v>70.569999999999993</v>
      </c>
      <c r="L34" s="197">
        <f>PPCL_NG!S34+PPCL_Spot!S34+GT_NG!S34+GT_Spot!S34+Bawana_NG!S34+Bawana_RLNG!S34+Bawana_Spot!S34</f>
        <v>70.890349788705336</v>
      </c>
      <c r="M34" s="198">
        <f t="shared" si="3"/>
        <v>-0.32034978870534303</v>
      </c>
      <c r="N34" s="197">
        <f>PPCL_NG!M34+PPCL_Spot!M34+GT_NG!M34+GT_Spot!M34+Bawana_NG!M34+Bawana_RLNG!M34+Bawana_Spot!M34</f>
        <v>140.35</v>
      </c>
      <c r="O34" s="197">
        <f>PPCL_NG!T34+PPCL_Spot!T34+GT_NG!T34+GT_Spot!T34+Bawana_NG!T34+Bawana_RLNG!T34+Bawana_Spot!T34</f>
        <v>140.65712024587015</v>
      </c>
      <c r="P34" s="198">
        <f t="shared" si="4"/>
        <v>-0.30712024587015208</v>
      </c>
      <c r="Q34" s="198">
        <f t="shared" si="5"/>
        <v>-1.3499999999999464</v>
      </c>
    </row>
    <row r="35" spans="1:17">
      <c r="A35" s="33" t="s">
        <v>77</v>
      </c>
      <c r="B35" s="197">
        <f>PPCL_NG!I35+PPCL_Spot!I35+GT_NG!I35+GT_Spot!I35+Bawana_NG!I35+Bawana_RLNG!I35+Bawana_Spot!I35</f>
        <v>311.18</v>
      </c>
      <c r="C35" s="197">
        <f>PPCL_NG!P35+PPCL_Spot!P35+GT_NG!P35+GT_Spot!P35+Bawana_NG!P35+Bawana_RLNG!P35+Bawana_Spot!P35</f>
        <v>311.60193027276216</v>
      </c>
      <c r="D35" s="198">
        <f t="shared" si="0"/>
        <v>-0.42193027276215389</v>
      </c>
      <c r="E35" s="197">
        <f>PPCL_NG!J35+PPCL_Spot!J35+GT_NG!J35+GT_Spot!J35+Bawana_NG!J35+Bawana_RLNG!J35+Bawana_Spot!J35</f>
        <v>77.180000000000007</v>
      </c>
      <c r="F35" s="197">
        <f>PPCL_NG!Q35+PPCL_Spot!Q35+GT_NG!Q35+GT_Spot!Q35+Bawana_NG!Q35+Bawana_RLNG!Q35+Bawana_Spot!Q35</f>
        <v>77.420139166346516</v>
      </c>
      <c r="G35" s="198">
        <f t="shared" si="1"/>
        <v>-0.24013916634650911</v>
      </c>
      <c r="H35" s="197">
        <f>PPCL_NG!K35+PPCL_Spot!K35+GT_NG!K35+GT_Spot!K35+Bawana_NG!K35+Bawana_RLNG!K35+Bawana_Spot!K35</f>
        <v>15.03</v>
      </c>
      <c r="I35" s="197">
        <f>PPCL_NG!R35+PPCL_Spot!R35+GT_NG!R35+GT_Spot!R35+Bawana_NG!R35+Bawana_RLNG!R35+Bawana_Spot!R35</f>
        <v>15.090460526315788</v>
      </c>
      <c r="J35" s="198">
        <f t="shared" si="2"/>
        <v>-6.0460526315788243E-2</v>
      </c>
      <c r="K35" s="197">
        <f>PPCL_NG!L35+PPCL_Spot!L35+GT_NG!L35+GT_Spot!L35+Bawana_NG!L35+Bawana_RLNG!L35+Bawana_Spot!L35</f>
        <v>70.569999999999993</v>
      </c>
      <c r="L35" s="197">
        <f>PPCL_NG!S35+PPCL_Spot!S35+GT_NG!S35+GT_Spot!S35+Bawana_NG!S35+Bawana_RLNG!S35+Bawana_Spot!S35</f>
        <v>70.890349788705336</v>
      </c>
      <c r="M35" s="198">
        <f t="shared" si="3"/>
        <v>-0.32034978870534303</v>
      </c>
      <c r="N35" s="197">
        <f>PPCL_NG!M35+PPCL_Spot!M35+GT_NG!M35+GT_Spot!M35+Bawana_NG!M35+Bawana_RLNG!M35+Bawana_Spot!M35</f>
        <v>140.35</v>
      </c>
      <c r="O35" s="197">
        <f>PPCL_NG!T35+PPCL_Spot!T35+GT_NG!T35+GT_Spot!T35+Bawana_NG!T35+Bawana_RLNG!T35+Bawana_Spot!T35</f>
        <v>140.65712024587015</v>
      </c>
      <c r="P35" s="198">
        <f t="shared" si="4"/>
        <v>-0.30712024587015208</v>
      </c>
      <c r="Q35" s="198">
        <f t="shared" si="5"/>
        <v>-1.3499999999999464</v>
      </c>
    </row>
    <row r="36" spans="1:17">
      <c r="A36" s="33" t="s">
        <v>78</v>
      </c>
      <c r="B36" s="197">
        <f>PPCL_NG!I36+PPCL_Spot!I36+GT_NG!I36+GT_Spot!I36+Bawana_NG!I36+Bawana_RLNG!I36+Bawana_Spot!I36</f>
        <v>311.18</v>
      </c>
      <c r="C36" s="197">
        <f>PPCL_NG!P36+PPCL_Spot!P36+GT_NG!P36+GT_Spot!P36+Bawana_NG!P36+Bawana_RLNG!P36+Bawana_Spot!P36</f>
        <v>311.60193027276216</v>
      </c>
      <c r="D36" s="198">
        <f t="shared" si="0"/>
        <v>-0.42193027276215389</v>
      </c>
      <c r="E36" s="197">
        <f>PPCL_NG!J36+PPCL_Spot!J36+GT_NG!J36+GT_Spot!J36+Bawana_NG!J36+Bawana_RLNG!J36+Bawana_Spot!J36</f>
        <v>77.180000000000007</v>
      </c>
      <c r="F36" s="197">
        <f>PPCL_NG!Q36+PPCL_Spot!Q36+GT_NG!Q36+GT_Spot!Q36+Bawana_NG!Q36+Bawana_RLNG!Q36+Bawana_Spot!Q36</f>
        <v>77.420139166346516</v>
      </c>
      <c r="G36" s="198">
        <f t="shared" si="1"/>
        <v>-0.24013916634650911</v>
      </c>
      <c r="H36" s="197">
        <f>PPCL_NG!K36+PPCL_Spot!K36+GT_NG!K36+GT_Spot!K36+Bawana_NG!K36+Bawana_RLNG!K36+Bawana_Spot!K36</f>
        <v>15.03</v>
      </c>
      <c r="I36" s="197">
        <f>PPCL_NG!R36+PPCL_Spot!R36+GT_NG!R36+GT_Spot!R36+Bawana_NG!R36+Bawana_RLNG!R36+Bawana_Spot!R36</f>
        <v>15.090460526315788</v>
      </c>
      <c r="J36" s="198">
        <f t="shared" si="2"/>
        <v>-6.0460526315788243E-2</v>
      </c>
      <c r="K36" s="197">
        <f>PPCL_NG!L36+PPCL_Spot!L36+GT_NG!L36+GT_Spot!L36+Bawana_NG!L36+Bawana_RLNG!L36+Bawana_Spot!L36</f>
        <v>70.569999999999993</v>
      </c>
      <c r="L36" s="197">
        <f>PPCL_NG!S36+PPCL_Spot!S36+GT_NG!S36+GT_Spot!S36+Bawana_NG!S36+Bawana_RLNG!S36+Bawana_Spot!S36</f>
        <v>70.890349788705336</v>
      </c>
      <c r="M36" s="198">
        <f t="shared" si="3"/>
        <v>-0.32034978870534303</v>
      </c>
      <c r="N36" s="197">
        <f>PPCL_NG!M36+PPCL_Spot!M36+GT_NG!M36+GT_Spot!M36+Bawana_NG!M36+Bawana_RLNG!M36+Bawana_Spot!M36</f>
        <v>140.35</v>
      </c>
      <c r="O36" s="197">
        <f>PPCL_NG!T36+PPCL_Spot!T36+GT_NG!T36+GT_Spot!T36+Bawana_NG!T36+Bawana_RLNG!T36+Bawana_Spot!T36</f>
        <v>140.65712024587015</v>
      </c>
      <c r="P36" s="198">
        <f t="shared" si="4"/>
        <v>-0.30712024587015208</v>
      </c>
      <c r="Q36" s="198">
        <f t="shared" si="5"/>
        <v>-1.3499999999999464</v>
      </c>
    </row>
    <row r="37" spans="1:17">
      <c r="A37" s="33" t="s">
        <v>79</v>
      </c>
      <c r="B37" s="197">
        <f>PPCL_NG!I37+PPCL_Spot!I37+GT_NG!I37+GT_Spot!I37+Bawana_NG!I37+Bawana_RLNG!I37+Bawana_Spot!I37</f>
        <v>311.18</v>
      </c>
      <c r="C37" s="197">
        <f>PPCL_NG!P37+PPCL_Spot!P37+GT_NG!P37+GT_Spot!P37+Bawana_NG!P37+Bawana_RLNG!P37+Bawana_Spot!P37</f>
        <v>311.60193027276216</v>
      </c>
      <c r="D37" s="198">
        <f t="shared" si="0"/>
        <v>-0.42193027276215389</v>
      </c>
      <c r="E37" s="197">
        <f>PPCL_NG!J37+PPCL_Spot!J37+GT_NG!J37+GT_Spot!J37+Bawana_NG!J37+Bawana_RLNG!J37+Bawana_Spot!J37</f>
        <v>77.180000000000007</v>
      </c>
      <c r="F37" s="197">
        <f>PPCL_NG!Q37+PPCL_Spot!Q37+GT_NG!Q37+GT_Spot!Q37+Bawana_NG!Q37+Bawana_RLNG!Q37+Bawana_Spot!Q37</f>
        <v>77.420139166346516</v>
      </c>
      <c r="G37" s="198">
        <f t="shared" si="1"/>
        <v>-0.24013916634650911</v>
      </c>
      <c r="H37" s="197">
        <f>PPCL_NG!K37+PPCL_Spot!K37+GT_NG!K37+GT_Spot!K37+Bawana_NG!K37+Bawana_RLNG!K37+Bawana_Spot!K37</f>
        <v>15.03</v>
      </c>
      <c r="I37" s="197">
        <f>PPCL_NG!R37+PPCL_Spot!R37+GT_NG!R37+GT_Spot!R37+Bawana_NG!R37+Bawana_RLNG!R37+Bawana_Spot!R37</f>
        <v>15.090460526315788</v>
      </c>
      <c r="J37" s="198">
        <f t="shared" si="2"/>
        <v>-6.0460526315788243E-2</v>
      </c>
      <c r="K37" s="197">
        <f>PPCL_NG!L37+PPCL_Spot!L37+GT_NG!L37+GT_Spot!L37+Bawana_NG!L37+Bawana_RLNG!L37+Bawana_Spot!L37</f>
        <v>70.569999999999993</v>
      </c>
      <c r="L37" s="197">
        <f>PPCL_NG!S37+PPCL_Spot!S37+GT_NG!S37+GT_Spot!S37+Bawana_NG!S37+Bawana_RLNG!S37+Bawana_Spot!S37</f>
        <v>70.890349788705336</v>
      </c>
      <c r="M37" s="198">
        <f t="shared" si="3"/>
        <v>-0.32034978870534303</v>
      </c>
      <c r="N37" s="197">
        <f>PPCL_NG!M37+PPCL_Spot!M37+GT_NG!M37+GT_Spot!M37+Bawana_NG!M37+Bawana_RLNG!M37+Bawana_Spot!M37</f>
        <v>140.35</v>
      </c>
      <c r="O37" s="197">
        <f>PPCL_NG!T37+PPCL_Spot!T37+GT_NG!T37+GT_Spot!T37+Bawana_NG!T37+Bawana_RLNG!T37+Bawana_Spot!T37</f>
        <v>140.65712024587015</v>
      </c>
      <c r="P37" s="198">
        <f t="shared" si="4"/>
        <v>-0.30712024587015208</v>
      </c>
      <c r="Q37" s="198">
        <f t="shared" si="5"/>
        <v>-1.3499999999999464</v>
      </c>
    </row>
    <row r="38" spans="1:17">
      <c r="A38" s="33" t="s">
        <v>80</v>
      </c>
      <c r="B38" s="197">
        <f>PPCL_NG!I38+PPCL_Spot!I38+GT_NG!I38+GT_Spot!I38+Bawana_NG!I38+Bawana_RLNG!I38+Bawana_Spot!I38</f>
        <v>311.18</v>
      </c>
      <c r="C38" s="197">
        <f>PPCL_NG!P38+PPCL_Spot!P38+GT_NG!P38+GT_Spot!P38+Bawana_NG!P38+Bawana_RLNG!P38+Bawana_Spot!P38</f>
        <v>311.60193027276216</v>
      </c>
      <c r="D38" s="198">
        <f t="shared" si="0"/>
        <v>-0.42193027276215389</v>
      </c>
      <c r="E38" s="197">
        <f>PPCL_NG!J38+PPCL_Spot!J38+GT_NG!J38+GT_Spot!J38+Bawana_NG!J38+Bawana_RLNG!J38+Bawana_Spot!J38</f>
        <v>77.180000000000007</v>
      </c>
      <c r="F38" s="197">
        <f>PPCL_NG!Q38+PPCL_Spot!Q38+GT_NG!Q38+GT_Spot!Q38+Bawana_NG!Q38+Bawana_RLNG!Q38+Bawana_Spot!Q38</f>
        <v>77.420139166346516</v>
      </c>
      <c r="G38" s="198">
        <f t="shared" si="1"/>
        <v>-0.24013916634650911</v>
      </c>
      <c r="H38" s="197">
        <f>PPCL_NG!K38+PPCL_Spot!K38+GT_NG!K38+GT_Spot!K38+Bawana_NG!K38+Bawana_RLNG!K38+Bawana_Spot!K38</f>
        <v>15.03</v>
      </c>
      <c r="I38" s="197">
        <f>PPCL_NG!R38+PPCL_Spot!R38+GT_NG!R38+GT_Spot!R38+Bawana_NG!R38+Bawana_RLNG!R38+Bawana_Spot!R38</f>
        <v>15.090460526315788</v>
      </c>
      <c r="J38" s="198">
        <f t="shared" si="2"/>
        <v>-6.0460526315788243E-2</v>
      </c>
      <c r="K38" s="197">
        <f>PPCL_NG!L38+PPCL_Spot!L38+GT_NG!L38+GT_Spot!L38+Bawana_NG!L38+Bawana_RLNG!L38+Bawana_Spot!L38</f>
        <v>70.569999999999993</v>
      </c>
      <c r="L38" s="197">
        <f>PPCL_NG!S38+PPCL_Spot!S38+GT_NG!S38+GT_Spot!S38+Bawana_NG!S38+Bawana_RLNG!S38+Bawana_Spot!S38</f>
        <v>70.890349788705336</v>
      </c>
      <c r="M38" s="198">
        <f t="shared" si="3"/>
        <v>-0.32034978870534303</v>
      </c>
      <c r="N38" s="197">
        <f>PPCL_NG!M38+PPCL_Spot!M38+GT_NG!M38+GT_Spot!M38+Bawana_NG!M38+Bawana_RLNG!M38+Bawana_Spot!M38</f>
        <v>140.35</v>
      </c>
      <c r="O38" s="197">
        <f>PPCL_NG!T38+PPCL_Spot!T38+GT_NG!T38+GT_Spot!T38+Bawana_NG!T38+Bawana_RLNG!T38+Bawana_Spot!T38</f>
        <v>140.65712024587015</v>
      </c>
      <c r="P38" s="198">
        <f t="shared" si="4"/>
        <v>-0.30712024587015208</v>
      </c>
      <c r="Q38" s="198">
        <f t="shared" si="5"/>
        <v>-1.3499999999999464</v>
      </c>
    </row>
    <row r="39" spans="1:17">
      <c r="A39" s="33" t="s">
        <v>81</v>
      </c>
      <c r="B39" s="197">
        <f>PPCL_NG!I39+PPCL_Spot!I39+GT_NG!I39+GT_Spot!I39+Bawana_NG!I39+Bawana_RLNG!I39+Bawana_Spot!I39</f>
        <v>311.18</v>
      </c>
      <c r="C39" s="197">
        <f>PPCL_NG!P39+PPCL_Spot!P39+GT_NG!P39+GT_Spot!P39+Bawana_NG!P39+Bawana_RLNG!P39+Bawana_Spot!P39</f>
        <v>311.48219304648478</v>
      </c>
      <c r="D39" s="198">
        <f t="shared" si="0"/>
        <v>-0.30219304648477419</v>
      </c>
      <c r="E39" s="197">
        <f>PPCL_NG!J39+PPCL_Spot!J39+GT_NG!J39+GT_Spot!J39+Bawana_NG!J39+Bawana_RLNG!J39+Bawana_Spot!J39</f>
        <v>77.180000000000007</v>
      </c>
      <c r="F39" s="197">
        <f>PPCL_NG!Q39+PPCL_Spot!Q39+GT_NG!Q39+GT_Spot!Q39+Bawana_NG!Q39+Bawana_RLNG!Q39+Bawana_Spot!Q39</f>
        <v>77.351730407222419</v>
      </c>
      <c r="G39" s="198">
        <f t="shared" si="1"/>
        <v>-0.1717304072224124</v>
      </c>
      <c r="H39" s="197">
        <f>PPCL_NG!K39+PPCL_Spot!K39+GT_NG!K39+GT_Spot!K39+Bawana_NG!K39+Bawana_RLNG!K39+Bawana_Spot!K39</f>
        <v>15.03</v>
      </c>
      <c r="I39" s="197">
        <f>PPCL_NG!R39+PPCL_Spot!R39+GT_NG!R39+GT_Spot!R39+Bawana_NG!R39+Bawana_RLNG!R39+Bawana_Spot!R39</f>
        <v>15.090460526315788</v>
      </c>
      <c r="J39" s="198">
        <f t="shared" si="2"/>
        <v>-6.0460526315788243E-2</v>
      </c>
      <c r="K39" s="197">
        <f>PPCL_NG!L39+PPCL_Spot!L39+GT_NG!L39+GT_Spot!L39+Bawana_NG!L39+Bawana_RLNG!L39+Bawana_Spot!L39</f>
        <v>70.569999999999993</v>
      </c>
      <c r="L39" s="197">
        <f>PPCL_NG!S39+PPCL_Spot!S39+GT_NG!S39+GT_Spot!S39+Bawana_NG!S39+Bawana_RLNG!S39+Bawana_Spot!S39</f>
        <v>70.872568766807518</v>
      </c>
      <c r="M39" s="198">
        <f t="shared" si="3"/>
        <v>-0.30256876680752498</v>
      </c>
      <c r="N39" s="197">
        <f>PPCL_NG!M39+PPCL_Spot!M39+GT_NG!M39+GT_Spot!M39+Bawana_NG!M39+Bawana_RLNG!M39+Bawana_Spot!M39</f>
        <v>140.35</v>
      </c>
      <c r="O39" s="197">
        <f>PPCL_NG!T39+PPCL_Spot!T39+GT_NG!T39+GT_Spot!T39+Bawana_NG!T39+Bawana_RLNG!T39+Bawana_Spot!T39</f>
        <v>140.5630472531694</v>
      </c>
      <c r="P39" s="198">
        <f t="shared" si="4"/>
        <v>-0.21304725316940676</v>
      </c>
      <c r="Q39" s="198">
        <f t="shared" si="5"/>
        <v>-1.0499999999999066</v>
      </c>
    </row>
    <row r="40" spans="1:17">
      <c r="A40" s="33" t="s">
        <v>82</v>
      </c>
      <c r="B40" s="197">
        <f>PPCL_NG!I40+PPCL_Spot!I40+GT_NG!I40+GT_Spot!I40+Bawana_NG!I40+Bawana_RLNG!I40+Bawana_Spot!I40</f>
        <v>311.18</v>
      </c>
      <c r="C40" s="197">
        <f>PPCL_NG!P40+PPCL_Spot!P40+GT_NG!P40+GT_Spot!P40+Bawana_NG!P40+Bawana_RLNG!P40+Bawana_Spot!P40</f>
        <v>310.91771936227428</v>
      </c>
      <c r="D40" s="198">
        <f t="shared" si="0"/>
        <v>0.26228063772572341</v>
      </c>
      <c r="E40" s="197">
        <f>PPCL_NG!J40+PPCL_Spot!J40+GT_NG!J40+GT_Spot!J40+Bawana_NG!J40+Bawana_RLNG!J40+Bawana_Spot!J40</f>
        <v>77.180000000000007</v>
      </c>
      <c r="F40" s="197">
        <f>PPCL_NG!Q40+PPCL_Spot!Q40+GT_NG!Q40+GT_Spot!Q40+Bawana_NG!Q40+Bawana_RLNG!Q40+Bawana_Spot!Q40</f>
        <v>77.031072512485594</v>
      </c>
      <c r="G40" s="198">
        <f t="shared" si="1"/>
        <v>0.14892748751441331</v>
      </c>
      <c r="H40" s="197">
        <f>PPCL_NG!K40+PPCL_Spot!K40+GT_NG!K40+GT_Spot!K40+Bawana_NG!K40+Bawana_RLNG!K40+Bawana_Spot!K40</f>
        <v>15.03</v>
      </c>
      <c r="I40" s="197">
        <f>PPCL_NG!R40+PPCL_Spot!R40+GT_NG!R40+GT_Spot!R40+Bawana_NG!R40+Bawana_RLNG!R40+Bawana_Spot!R40</f>
        <v>14.969539473684208</v>
      </c>
      <c r="J40" s="198">
        <f t="shared" si="2"/>
        <v>6.0460526315791796E-2</v>
      </c>
      <c r="K40" s="197">
        <f>PPCL_NG!L40+PPCL_Spot!L40+GT_NG!L40+GT_Spot!L40+Bawana_NG!L40+Bawana_RLNG!L40+Bawana_Spot!L40</f>
        <v>70.569999999999993</v>
      </c>
      <c r="L40" s="197">
        <f>PPCL_NG!S40+PPCL_Spot!S40+GT_NG!S40+GT_Spot!S40+Bawana_NG!S40+Bawana_RLNG!S40+Bawana_Spot!S40</f>
        <v>70.273358240491731</v>
      </c>
      <c r="M40" s="198">
        <f t="shared" si="3"/>
        <v>0.29664175950826177</v>
      </c>
      <c r="N40" s="197">
        <f>PPCL_NG!M40+PPCL_Spot!M40+GT_NG!M40+GT_Spot!M40+Bawana_NG!M40+Bawana_RLNG!M40+Bawana_Spot!M40</f>
        <v>140.35</v>
      </c>
      <c r="O40" s="197">
        <f>PPCL_NG!T40+PPCL_Spot!T40+GT_NG!T40+GT_Spot!T40+Bawana_NG!T40+Bawana_RLNG!T40+Bawana_Spot!T40</f>
        <v>140.16831041106414</v>
      </c>
      <c r="P40" s="198">
        <f t="shared" si="4"/>
        <v>0.18168958893585341</v>
      </c>
      <c r="Q40" s="198">
        <f t="shared" si="5"/>
        <v>0.9500000000000437</v>
      </c>
    </row>
    <row r="41" spans="1:17">
      <c r="A41" s="33" t="s">
        <v>83</v>
      </c>
      <c r="B41" s="197">
        <f>PPCL_NG!I41+PPCL_Spot!I41+GT_NG!I41+GT_Spot!I41+Bawana_NG!I41+Bawana_RLNG!I41+Bawana_Spot!I41</f>
        <v>311.18</v>
      </c>
      <c r="C41" s="197">
        <f>PPCL_NG!P41+PPCL_Spot!P41+GT_NG!P41+GT_Spot!P41+Bawana_NG!P41+Bawana_RLNG!P41+Bawana_Spot!P41</f>
        <v>310.07100883595848</v>
      </c>
      <c r="D41" s="198">
        <f t="shared" si="0"/>
        <v>1.1089911640415266</v>
      </c>
      <c r="E41" s="197">
        <f>PPCL_NG!J41+PPCL_Spot!J41+GT_NG!J41+GT_Spot!J41+Bawana_NG!J41+Bawana_RLNG!J41+Bawana_Spot!J41</f>
        <v>77.180000000000007</v>
      </c>
      <c r="F41" s="197">
        <f>PPCL_NG!Q41+PPCL_Spot!Q41+GT_NG!Q41+GT_Spot!Q41+Bawana_NG!Q41+Bawana_RLNG!Q41+Bawana_Spot!Q41</f>
        <v>76.550085670380327</v>
      </c>
      <c r="G41" s="198">
        <f t="shared" si="1"/>
        <v>0.6299143296196803</v>
      </c>
      <c r="H41" s="197">
        <f>PPCL_NG!K41+PPCL_Spot!K41+GT_NG!K41+GT_Spot!K41+Bawana_NG!K41+Bawana_RLNG!K41+Bawana_Spot!K41</f>
        <v>15.03</v>
      </c>
      <c r="I41" s="197">
        <f>PPCL_NG!R41+PPCL_Spot!R41+GT_NG!R41+GT_Spot!R41+Bawana_NG!R41+Bawana_RLNG!R41+Bawana_Spot!R41</f>
        <v>14.788157894736841</v>
      </c>
      <c r="J41" s="198">
        <f t="shared" si="2"/>
        <v>0.2418421052631583</v>
      </c>
      <c r="K41" s="197">
        <f>PPCL_NG!L41+PPCL_Spot!L41+GT_NG!L41+GT_Spot!L41+Bawana_NG!L41+Bawana_RLNG!L41+Bawana_Spot!L41</f>
        <v>70.569999999999993</v>
      </c>
      <c r="L41" s="197">
        <f>PPCL_NG!S41+PPCL_Spot!S41+GT_NG!S41+GT_Spot!S41+Bawana_NG!S41+Bawana_RLNG!S41+Bawana_Spot!S41</f>
        <v>69.374542451018044</v>
      </c>
      <c r="M41" s="198">
        <f t="shared" si="3"/>
        <v>1.195457548981949</v>
      </c>
      <c r="N41" s="197">
        <f>PPCL_NG!M41+PPCL_Spot!M41+GT_NG!M41+GT_Spot!M41+Bawana_NG!M41+Bawana_RLNG!M41+Bawana_Spot!M41</f>
        <v>140.35</v>
      </c>
      <c r="O41" s="197">
        <f>PPCL_NG!T41+PPCL_Spot!T41+GT_NG!T41+GT_Spot!T41+Bawana_NG!T41+Bawana_RLNG!T41+Bawana_Spot!T41</f>
        <v>139.57620514790625</v>
      </c>
      <c r="P41" s="198">
        <f t="shared" si="4"/>
        <v>0.77379485209374366</v>
      </c>
      <c r="Q41" s="198">
        <f t="shared" si="5"/>
        <v>3.9500000000000579</v>
      </c>
    </row>
    <row r="42" spans="1:17">
      <c r="A42" s="33" t="s">
        <v>84</v>
      </c>
      <c r="B42" s="197">
        <f>PPCL_NG!I42+PPCL_Spot!I42+GT_NG!I42+GT_Spot!I42+Bawana_NG!I42+Bawana_RLNG!I42+Bawana_Spot!I42</f>
        <v>311.18</v>
      </c>
      <c r="C42" s="197">
        <f>PPCL_NG!P42+PPCL_Spot!P42+GT_NG!P42+GT_Spot!P42+Bawana_NG!P42+Bawana_RLNG!P42+Bawana_Spot!P42</f>
        <v>310.07100883595848</v>
      </c>
      <c r="D42" s="198">
        <f t="shared" si="0"/>
        <v>1.1089911640415266</v>
      </c>
      <c r="E42" s="197">
        <f>PPCL_NG!J42+PPCL_Spot!J42+GT_NG!J42+GT_Spot!J42+Bawana_NG!J42+Bawana_RLNG!J42+Bawana_Spot!J42</f>
        <v>77.180000000000007</v>
      </c>
      <c r="F42" s="197">
        <f>PPCL_NG!Q42+PPCL_Spot!Q42+GT_NG!Q42+GT_Spot!Q42+Bawana_NG!Q42+Bawana_RLNG!Q42+Bawana_Spot!Q42</f>
        <v>76.550085670380327</v>
      </c>
      <c r="G42" s="198">
        <f t="shared" si="1"/>
        <v>0.6299143296196803</v>
      </c>
      <c r="H42" s="197">
        <f>PPCL_NG!K42+PPCL_Spot!K42+GT_NG!K42+GT_Spot!K42+Bawana_NG!K42+Bawana_RLNG!K42+Bawana_Spot!K42</f>
        <v>15.03</v>
      </c>
      <c r="I42" s="197">
        <f>PPCL_NG!R42+PPCL_Spot!R42+GT_NG!R42+GT_Spot!R42+Bawana_NG!R42+Bawana_RLNG!R42+Bawana_Spot!R42</f>
        <v>14.788157894736841</v>
      </c>
      <c r="J42" s="198">
        <f t="shared" si="2"/>
        <v>0.2418421052631583</v>
      </c>
      <c r="K42" s="197">
        <f>PPCL_NG!L42+PPCL_Spot!L42+GT_NG!L42+GT_Spot!L42+Bawana_NG!L42+Bawana_RLNG!L42+Bawana_Spot!L42</f>
        <v>70.569999999999993</v>
      </c>
      <c r="L42" s="197">
        <f>PPCL_NG!S42+PPCL_Spot!S42+GT_NG!S42+GT_Spot!S42+Bawana_NG!S42+Bawana_RLNG!S42+Bawana_Spot!S42</f>
        <v>69.374542451018044</v>
      </c>
      <c r="M42" s="198">
        <f t="shared" si="3"/>
        <v>1.195457548981949</v>
      </c>
      <c r="N42" s="197">
        <f>PPCL_NG!M42+PPCL_Spot!M42+GT_NG!M42+GT_Spot!M42+Bawana_NG!M42+Bawana_RLNG!M42+Bawana_Spot!M42</f>
        <v>180.35</v>
      </c>
      <c r="O42" s="197">
        <f>PPCL_NG!T42+PPCL_Spot!T42+GT_NG!T42+GT_Spot!T42+Bawana_NG!T42+Bawana_RLNG!T42+Bawana_Spot!T42</f>
        <v>179.57620514790625</v>
      </c>
      <c r="P42" s="198">
        <f t="shared" si="4"/>
        <v>0.77379485209374366</v>
      </c>
      <c r="Q42" s="198">
        <f t="shared" si="5"/>
        <v>3.9500000000000579</v>
      </c>
    </row>
    <row r="43" spans="1:17">
      <c r="A43" s="33" t="s">
        <v>85</v>
      </c>
      <c r="B43" s="197">
        <f>PPCL_NG!I43+PPCL_Spot!I43+GT_NG!I43+GT_Spot!I43+Bawana_NG!I43+Bawana_RLNG!I43+Bawana_Spot!I43</f>
        <v>309.51</v>
      </c>
      <c r="C43" s="197">
        <f>PPCL_NG!P43+PPCL_Spot!P43+GT_NG!P43+GT_Spot!P43+Bawana_NG!P43+Bawana_RLNG!P43+Bawana_Spot!P43</f>
        <v>309.52995620437957</v>
      </c>
      <c r="D43" s="198">
        <f t="shared" si="0"/>
        <v>-1.9956204379582232E-2</v>
      </c>
      <c r="E43" s="197">
        <f>PPCL_NG!J43+PPCL_Spot!J43+GT_NG!J43+GT_Spot!J43+Bawana_NG!J43+Bawana_RLNG!J43+Bawana_Spot!J43</f>
        <v>76.81</v>
      </c>
      <c r="F43" s="197">
        <f>PPCL_NG!Q43+PPCL_Spot!Q43+GT_NG!Q43+GT_Spot!Q43+Bawana_NG!Q43+Bawana_RLNG!Q43+Bawana_Spot!Q43</f>
        <v>76.821401459854002</v>
      </c>
      <c r="G43" s="198">
        <f t="shared" si="1"/>
        <v>-1.140145985399954E-2</v>
      </c>
      <c r="H43" s="197">
        <f>PPCL_NG!K43+PPCL_Spot!K43+GT_NG!K43+GT_Spot!K43+Bawana_NG!K43+Bawana_RLNG!K43+Bawana_Spot!K43</f>
        <v>14.84</v>
      </c>
      <c r="I43" s="197">
        <f>PPCL_NG!R43+PPCL_Spot!R43+GT_NG!R43+GT_Spot!R43+Bawana_NG!R43+Bawana_RLNG!R43+Bawana_Spot!R43</f>
        <v>14.84</v>
      </c>
      <c r="J43" s="198">
        <f t="shared" si="2"/>
        <v>0</v>
      </c>
      <c r="K43" s="197">
        <f>PPCL_NG!L43+PPCL_Spot!L43+GT_NG!L43+GT_Spot!L43+Bawana_NG!L43+Bawana_RLNG!L43+Bawana_Spot!L43</f>
        <v>68.800000000000011</v>
      </c>
      <c r="L43" s="197">
        <f>PPCL_NG!S43+PPCL_Spot!S43+GT_NG!S43+GT_Spot!S43+Bawana_NG!S43+Bawana_RLNG!S43+Bawana_Spot!S43</f>
        <v>68.802963503649636</v>
      </c>
      <c r="M43" s="198">
        <f t="shared" si="3"/>
        <v>-2.9635036496244993E-3</v>
      </c>
      <c r="N43" s="197">
        <f>PPCL_NG!M43+PPCL_Spot!M43+GT_NG!M43+GT_Spot!M43+Bawana_NG!M43+Bawana_RLNG!M43+Bawana_Spot!M43</f>
        <v>180.35</v>
      </c>
      <c r="O43" s="197">
        <f>PPCL_NG!T43+PPCL_Spot!T43+GT_NG!T43+GT_Spot!T43+Bawana_NG!T43+Bawana_RLNG!T43+Bawana_Spot!T43</f>
        <v>180.36567883211677</v>
      </c>
      <c r="P43" s="198">
        <f t="shared" si="4"/>
        <v>-1.5678832116776675E-2</v>
      </c>
      <c r="Q43" s="198">
        <f t="shared" si="5"/>
        <v>-4.9999999999982947E-2</v>
      </c>
    </row>
    <row r="44" spans="1:17">
      <c r="A44" s="33" t="s">
        <v>86</v>
      </c>
      <c r="B44" s="197">
        <f>PPCL_NG!I44+PPCL_Spot!I44+GT_NG!I44+GT_Spot!I44+Bawana_NG!I44+Bawana_RLNG!I44+Bawana_Spot!I44</f>
        <v>309.51</v>
      </c>
      <c r="C44" s="197">
        <f>PPCL_NG!P44+PPCL_Spot!P44+GT_NG!P44+GT_Spot!P44+Bawana_NG!P44+Bawana_RLNG!P44+Bawana_Spot!P44</f>
        <v>309.52995620437957</v>
      </c>
      <c r="D44" s="198">
        <f t="shared" si="0"/>
        <v>-1.9956204379582232E-2</v>
      </c>
      <c r="E44" s="197">
        <f>PPCL_NG!J44+PPCL_Spot!J44+GT_NG!J44+GT_Spot!J44+Bawana_NG!J44+Bawana_RLNG!J44+Bawana_Spot!J44</f>
        <v>76.81</v>
      </c>
      <c r="F44" s="197">
        <f>PPCL_NG!Q44+PPCL_Spot!Q44+GT_NG!Q44+GT_Spot!Q44+Bawana_NG!Q44+Bawana_RLNG!Q44+Bawana_Spot!Q44</f>
        <v>76.821401459854002</v>
      </c>
      <c r="G44" s="198">
        <f t="shared" si="1"/>
        <v>-1.140145985399954E-2</v>
      </c>
      <c r="H44" s="197">
        <f>PPCL_NG!K44+PPCL_Spot!K44+GT_NG!K44+GT_Spot!K44+Bawana_NG!K44+Bawana_RLNG!K44+Bawana_Spot!K44</f>
        <v>14.84</v>
      </c>
      <c r="I44" s="197">
        <f>PPCL_NG!R44+PPCL_Spot!R44+GT_NG!R44+GT_Spot!R44+Bawana_NG!R44+Bawana_RLNG!R44+Bawana_Spot!R44</f>
        <v>14.84</v>
      </c>
      <c r="J44" s="198">
        <f t="shared" si="2"/>
        <v>0</v>
      </c>
      <c r="K44" s="197">
        <f>PPCL_NG!L44+PPCL_Spot!L44+GT_NG!L44+GT_Spot!L44+Bawana_NG!L44+Bawana_RLNG!L44+Bawana_Spot!L44</f>
        <v>68.800000000000011</v>
      </c>
      <c r="L44" s="197">
        <f>PPCL_NG!S44+PPCL_Spot!S44+GT_NG!S44+GT_Spot!S44+Bawana_NG!S44+Bawana_RLNG!S44+Bawana_Spot!S44</f>
        <v>68.802963503649636</v>
      </c>
      <c r="M44" s="198">
        <f t="shared" si="3"/>
        <v>-2.9635036496244993E-3</v>
      </c>
      <c r="N44" s="197">
        <f>PPCL_NG!M44+PPCL_Spot!M44+GT_NG!M44+GT_Spot!M44+Bawana_NG!M44+Bawana_RLNG!M44+Bawana_Spot!M44</f>
        <v>180.35</v>
      </c>
      <c r="O44" s="197">
        <f>PPCL_NG!T44+PPCL_Spot!T44+GT_NG!T44+GT_Spot!T44+Bawana_NG!T44+Bawana_RLNG!T44+Bawana_Spot!T44</f>
        <v>180.36567883211677</v>
      </c>
      <c r="P44" s="198">
        <f t="shared" si="4"/>
        <v>-1.5678832116776675E-2</v>
      </c>
      <c r="Q44" s="198">
        <f t="shared" si="5"/>
        <v>-4.9999999999982947E-2</v>
      </c>
    </row>
    <row r="45" spans="1:17">
      <c r="A45" s="33" t="s">
        <v>87</v>
      </c>
      <c r="B45" s="197">
        <f>PPCL_NG!I45+PPCL_Spot!I45+GT_NG!I45+GT_Spot!I45+Bawana_NG!I45+Bawana_RLNG!I45+Bawana_Spot!I45</f>
        <v>309.51</v>
      </c>
      <c r="C45" s="197">
        <f>PPCL_NG!P45+PPCL_Spot!P45+GT_NG!P45+GT_Spot!P45+Bawana_NG!P45+Bawana_RLNG!P45+Bawana_Spot!P45</f>
        <v>308.41563188005523</v>
      </c>
      <c r="D45" s="198">
        <f t="shared" si="0"/>
        <v>1.094368119944761</v>
      </c>
      <c r="E45" s="197">
        <f>PPCL_NG!J45+PPCL_Spot!J45+GT_NG!J45+GT_Spot!J45+Bawana_NG!J45+Bawana_RLNG!J45+Bawana_Spot!J45</f>
        <v>76.81</v>
      </c>
      <c r="F45" s="197">
        <f>PPCL_NG!Q45+PPCL_Spot!Q45+GT_NG!Q45+GT_Spot!Q45+Bawana_NG!Q45+Bawana_RLNG!Q45+Bawana_Spot!Q45</f>
        <v>76.172752811205356</v>
      </c>
      <c r="G45" s="198">
        <f t="shared" si="1"/>
        <v>0.63724718879464604</v>
      </c>
      <c r="H45" s="197">
        <f>PPCL_NG!K45+PPCL_Spot!K45+GT_NG!K45+GT_Spot!K45+Bawana_NG!K45+Bawana_RLNG!K45+Bawana_Spot!K45</f>
        <v>14.84</v>
      </c>
      <c r="I45" s="197">
        <f>PPCL_NG!R45+PPCL_Spot!R45+GT_NG!R45+GT_Spot!R45+Bawana_NG!R45+Bawana_RLNG!R45+Bawana_Spot!R45</f>
        <v>14.596756756756754</v>
      </c>
      <c r="J45" s="198">
        <f t="shared" si="2"/>
        <v>0.24324324324324564</v>
      </c>
      <c r="K45" s="197">
        <f>PPCL_NG!L45+PPCL_Spot!L45+GT_NG!L45+GT_Spot!L45+Bawana_NG!L45+Bawana_RLNG!L45+Bawana_Spot!L45</f>
        <v>68.800000000000011</v>
      </c>
      <c r="L45" s="197">
        <f>PPCL_NG!S45+PPCL_Spot!S45+GT_NG!S45+GT_Spot!S45+Bawana_NG!S45+Bawana_RLNG!S45+Bawana_Spot!S45</f>
        <v>67.61999053067666</v>
      </c>
      <c r="M45" s="198">
        <f t="shared" si="3"/>
        <v>1.1800094693233518</v>
      </c>
      <c r="N45" s="197">
        <f>PPCL_NG!M45+PPCL_Spot!M45+GT_NG!M45+GT_Spot!M45+Bawana_NG!M45+Bawana_RLNG!M45+Bawana_Spot!M45</f>
        <v>180.35</v>
      </c>
      <c r="O45" s="197">
        <f>PPCL_NG!T45+PPCL_Spot!T45+GT_NG!T45+GT_Spot!T45+Bawana_NG!T45+Bawana_RLNG!T45+Bawana_Spot!T45</f>
        <v>179.55486802130596</v>
      </c>
      <c r="P45" s="198">
        <f t="shared" si="4"/>
        <v>0.79513197869403029</v>
      </c>
      <c r="Q45" s="198">
        <f t="shared" si="5"/>
        <v>3.9500000000000348</v>
      </c>
    </row>
    <row r="46" spans="1:17">
      <c r="A46" s="33" t="s">
        <v>88</v>
      </c>
      <c r="B46" s="197">
        <f>PPCL_NG!I46+PPCL_Spot!I46+GT_NG!I46+GT_Spot!I46+Bawana_NG!I46+Bawana_RLNG!I46+Bawana_Spot!I46</f>
        <v>309.51</v>
      </c>
      <c r="C46" s="197">
        <f>PPCL_NG!P46+PPCL_Spot!P46+GT_NG!P46+GT_Spot!P46+Bawana_NG!P46+Bawana_RLNG!P46+Bawana_Spot!P46</f>
        <v>308.41563188005523</v>
      </c>
      <c r="D46" s="198">
        <f t="shared" si="0"/>
        <v>1.094368119944761</v>
      </c>
      <c r="E46" s="197">
        <f>PPCL_NG!J46+PPCL_Spot!J46+GT_NG!J46+GT_Spot!J46+Bawana_NG!J46+Bawana_RLNG!J46+Bawana_Spot!J46</f>
        <v>76.81</v>
      </c>
      <c r="F46" s="197">
        <f>PPCL_NG!Q46+PPCL_Spot!Q46+GT_NG!Q46+GT_Spot!Q46+Bawana_NG!Q46+Bawana_RLNG!Q46+Bawana_Spot!Q46</f>
        <v>76.172752811205356</v>
      </c>
      <c r="G46" s="198">
        <f t="shared" si="1"/>
        <v>0.63724718879464604</v>
      </c>
      <c r="H46" s="197">
        <f>PPCL_NG!K46+PPCL_Spot!K46+GT_NG!K46+GT_Spot!K46+Bawana_NG!K46+Bawana_RLNG!K46+Bawana_Spot!K46</f>
        <v>14.84</v>
      </c>
      <c r="I46" s="197">
        <f>PPCL_NG!R46+PPCL_Spot!R46+GT_NG!R46+GT_Spot!R46+Bawana_NG!R46+Bawana_RLNG!R46+Bawana_Spot!R46</f>
        <v>14.596756756756754</v>
      </c>
      <c r="J46" s="198">
        <f t="shared" si="2"/>
        <v>0.24324324324324564</v>
      </c>
      <c r="K46" s="197">
        <f>PPCL_NG!L46+PPCL_Spot!L46+GT_NG!L46+GT_Spot!L46+Bawana_NG!L46+Bawana_RLNG!L46+Bawana_Spot!L46</f>
        <v>68.800000000000011</v>
      </c>
      <c r="L46" s="197">
        <f>PPCL_NG!S46+PPCL_Spot!S46+GT_NG!S46+GT_Spot!S46+Bawana_NG!S46+Bawana_RLNG!S46+Bawana_Spot!S46</f>
        <v>67.61999053067666</v>
      </c>
      <c r="M46" s="198">
        <f t="shared" si="3"/>
        <v>1.1800094693233518</v>
      </c>
      <c r="N46" s="197">
        <f>PPCL_NG!M46+PPCL_Spot!M46+GT_NG!M46+GT_Spot!M46+Bawana_NG!M46+Bawana_RLNG!M46+Bawana_Spot!M46</f>
        <v>180.35</v>
      </c>
      <c r="O46" s="197">
        <f>PPCL_NG!T46+PPCL_Spot!T46+GT_NG!T46+GT_Spot!T46+Bawana_NG!T46+Bawana_RLNG!T46+Bawana_Spot!T46</f>
        <v>179.55486802130596</v>
      </c>
      <c r="P46" s="198">
        <f t="shared" si="4"/>
        <v>0.79513197869403029</v>
      </c>
      <c r="Q46" s="198">
        <f t="shared" si="5"/>
        <v>3.9500000000000348</v>
      </c>
    </row>
    <row r="47" spans="1:17">
      <c r="A47" s="33" t="s">
        <v>89</v>
      </c>
      <c r="B47" s="197">
        <f>PPCL_NG!I47+PPCL_Spot!I47+GT_NG!I47+GT_Spot!I47+Bawana_NG!I47+Bawana_RLNG!I47+Bawana_Spot!I47</f>
        <v>309.28000000000003</v>
      </c>
      <c r="C47" s="197">
        <f>PPCL_NG!P47+PPCL_Spot!P47+GT_NG!P47+GT_Spot!P47+Bawana_NG!P47+Bawana_RLNG!P47+Bawana_Spot!P47</f>
        <v>308.7383123687631</v>
      </c>
      <c r="D47" s="198">
        <f t="shared" si="0"/>
        <v>0.54168763123692543</v>
      </c>
      <c r="E47" s="197">
        <f>PPCL_NG!J47+PPCL_Spot!J47+GT_NG!J47+GT_Spot!J47+Bawana_NG!J47+Bawana_RLNG!J47+Bawana_Spot!J47</f>
        <v>76.81</v>
      </c>
      <c r="F47" s="197">
        <f>PPCL_NG!Q47+PPCL_Spot!Q47+GT_NG!Q47+GT_Spot!Q47+Bawana_NG!Q47+Bawana_RLNG!Q47+Bawana_Spot!Q47</f>
        <v>76.49263433656634</v>
      </c>
      <c r="G47" s="198">
        <f t="shared" si="1"/>
        <v>0.31736566343366235</v>
      </c>
      <c r="H47" s="197">
        <f>PPCL_NG!K47+PPCL_Spot!K47+GT_NG!K47+GT_Spot!K47+Bawana_NG!K47+Bawana_RLNG!K47+Bawana_Spot!K47</f>
        <v>14.84</v>
      </c>
      <c r="I47" s="197">
        <f>PPCL_NG!R47+PPCL_Spot!R47+GT_NG!R47+GT_Spot!R47+Bawana_NG!R47+Bawana_RLNG!R47+Bawana_Spot!R47</f>
        <v>14.716712328767123</v>
      </c>
      <c r="J47" s="198">
        <f t="shared" si="2"/>
        <v>0.12328767123287676</v>
      </c>
      <c r="K47" s="197">
        <f>PPCL_NG!L47+PPCL_Spot!L47+GT_NG!L47+GT_Spot!L47+Bawana_NG!L47+Bawana_RLNG!L47+Bawana_Spot!L47</f>
        <v>67.03</v>
      </c>
      <c r="L47" s="197">
        <f>PPCL_NG!S47+PPCL_Spot!S47+GT_NG!S47+GT_Spot!S47+Bawana_NG!S47+Bawana_RLNG!S47+Bawana_Spot!S47</f>
        <v>66.457621037896203</v>
      </c>
      <c r="M47" s="198">
        <f t="shared" si="3"/>
        <v>0.57237896210379802</v>
      </c>
      <c r="N47" s="197">
        <f>PPCL_NG!M47+PPCL_Spot!M47+GT_NG!M47+GT_Spot!M47+Bawana_NG!M47+Bawana_RLNG!M47+Bawana_Spot!M47</f>
        <v>180.35</v>
      </c>
      <c r="O47" s="197">
        <f>PPCL_NG!T47+PPCL_Spot!T47+GT_NG!T47+GT_Spot!T47+Bawana_NG!T47+Bawana_RLNG!T47+Bawana_Spot!T47</f>
        <v>179.95471992800719</v>
      </c>
      <c r="P47" s="198">
        <f t="shared" si="4"/>
        <v>0.39528007199280069</v>
      </c>
      <c r="Q47" s="198">
        <f t="shared" si="5"/>
        <v>1.9500000000000632</v>
      </c>
    </row>
    <row r="48" spans="1:17">
      <c r="A48" s="33" t="s">
        <v>90</v>
      </c>
      <c r="B48" s="197">
        <f>PPCL_NG!I48+PPCL_Spot!I48+GT_NG!I48+GT_Spot!I48+Bawana_NG!I48+Bawana_RLNG!I48+Bawana_Spot!I48</f>
        <v>309.28000000000003</v>
      </c>
      <c r="C48" s="197">
        <f>PPCL_NG!P48+PPCL_Spot!P48+GT_NG!P48+GT_Spot!P48+Bawana_NG!P48+Bawana_RLNG!P48+Bawana_Spot!P48</f>
        <v>308.7383123687631</v>
      </c>
      <c r="D48" s="198">
        <f t="shared" si="0"/>
        <v>0.54168763123692543</v>
      </c>
      <c r="E48" s="197">
        <f>PPCL_NG!J48+PPCL_Spot!J48+GT_NG!J48+GT_Spot!J48+Bawana_NG!J48+Bawana_RLNG!J48+Bawana_Spot!J48</f>
        <v>76.81</v>
      </c>
      <c r="F48" s="197">
        <f>PPCL_NG!Q48+PPCL_Spot!Q48+GT_NG!Q48+GT_Spot!Q48+Bawana_NG!Q48+Bawana_RLNG!Q48+Bawana_Spot!Q48</f>
        <v>76.49263433656634</v>
      </c>
      <c r="G48" s="198">
        <f t="shared" si="1"/>
        <v>0.31736566343366235</v>
      </c>
      <c r="H48" s="197">
        <f>PPCL_NG!K48+PPCL_Spot!K48+GT_NG!K48+GT_Spot!K48+Bawana_NG!K48+Bawana_RLNG!K48+Bawana_Spot!K48</f>
        <v>14.84</v>
      </c>
      <c r="I48" s="197">
        <f>PPCL_NG!R48+PPCL_Spot!R48+GT_NG!R48+GT_Spot!R48+Bawana_NG!R48+Bawana_RLNG!R48+Bawana_Spot!R48</f>
        <v>14.716712328767123</v>
      </c>
      <c r="J48" s="198">
        <f t="shared" si="2"/>
        <v>0.12328767123287676</v>
      </c>
      <c r="K48" s="197">
        <f>PPCL_NG!L48+PPCL_Spot!L48+GT_NG!L48+GT_Spot!L48+Bawana_NG!L48+Bawana_RLNG!L48+Bawana_Spot!L48</f>
        <v>67.03</v>
      </c>
      <c r="L48" s="197">
        <f>PPCL_NG!S48+PPCL_Spot!S48+GT_NG!S48+GT_Spot!S48+Bawana_NG!S48+Bawana_RLNG!S48+Bawana_Spot!S48</f>
        <v>66.457621037896203</v>
      </c>
      <c r="M48" s="198">
        <f t="shared" si="3"/>
        <v>0.57237896210379802</v>
      </c>
      <c r="N48" s="197">
        <f>PPCL_NG!M48+PPCL_Spot!M48+GT_NG!M48+GT_Spot!M48+Bawana_NG!M48+Bawana_RLNG!M48+Bawana_Spot!M48</f>
        <v>180.35</v>
      </c>
      <c r="O48" s="197">
        <f>PPCL_NG!T48+PPCL_Spot!T48+GT_NG!T48+GT_Spot!T48+Bawana_NG!T48+Bawana_RLNG!T48+Bawana_Spot!T48</f>
        <v>179.95471992800719</v>
      </c>
      <c r="P48" s="198">
        <f t="shared" si="4"/>
        <v>0.39528007199280069</v>
      </c>
      <c r="Q48" s="198">
        <f t="shared" si="5"/>
        <v>1.9500000000000632</v>
      </c>
    </row>
    <row r="49" spans="1:17">
      <c r="A49" s="33" t="s">
        <v>91</v>
      </c>
      <c r="B49" s="197">
        <f>PPCL_NG!I49+PPCL_Spot!I49+GT_NG!I49+GT_Spot!I49+Bawana_NG!I49+Bawana_RLNG!I49+Bawana_Spot!I49</f>
        <v>309.28000000000003</v>
      </c>
      <c r="C49" s="197">
        <f>PPCL_NG!P49+PPCL_Spot!P49+GT_NG!P49+GT_Spot!P49+Bawana_NG!P49+Bawana_RLNG!P49+Bawana_Spot!P49</f>
        <v>308.7383123687631</v>
      </c>
      <c r="D49" s="198">
        <f t="shared" si="0"/>
        <v>0.54168763123692543</v>
      </c>
      <c r="E49" s="197">
        <f>PPCL_NG!J49+PPCL_Spot!J49+GT_NG!J49+GT_Spot!J49+Bawana_NG!J49+Bawana_RLNG!J49+Bawana_Spot!J49</f>
        <v>76.81</v>
      </c>
      <c r="F49" s="197">
        <f>PPCL_NG!Q49+PPCL_Spot!Q49+GT_NG!Q49+GT_Spot!Q49+Bawana_NG!Q49+Bawana_RLNG!Q49+Bawana_Spot!Q49</f>
        <v>76.49263433656634</v>
      </c>
      <c r="G49" s="198">
        <f t="shared" si="1"/>
        <v>0.31736566343366235</v>
      </c>
      <c r="H49" s="197">
        <f>PPCL_NG!K49+PPCL_Spot!K49+GT_NG!K49+GT_Spot!K49+Bawana_NG!K49+Bawana_RLNG!K49+Bawana_Spot!K49</f>
        <v>14.84</v>
      </c>
      <c r="I49" s="197">
        <f>PPCL_NG!R49+PPCL_Spot!R49+GT_NG!R49+GT_Spot!R49+Bawana_NG!R49+Bawana_RLNG!R49+Bawana_Spot!R49</f>
        <v>14.716712328767123</v>
      </c>
      <c r="J49" s="198">
        <f t="shared" si="2"/>
        <v>0.12328767123287676</v>
      </c>
      <c r="K49" s="197">
        <f>PPCL_NG!L49+PPCL_Spot!L49+GT_NG!L49+GT_Spot!L49+Bawana_NG!L49+Bawana_RLNG!L49+Bawana_Spot!L49</f>
        <v>67.03</v>
      </c>
      <c r="L49" s="197">
        <f>PPCL_NG!S49+PPCL_Spot!S49+GT_NG!S49+GT_Spot!S49+Bawana_NG!S49+Bawana_RLNG!S49+Bawana_Spot!S49</f>
        <v>66.457621037896203</v>
      </c>
      <c r="M49" s="198">
        <f t="shared" si="3"/>
        <v>0.57237896210379802</v>
      </c>
      <c r="N49" s="197">
        <f>PPCL_NG!M49+PPCL_Spot!M49+GT_NG!M49+GT_Spot!M49+Bawana_NG!M49+Bawana_RLNG!M49+Bawana_Spot!M49</f>
        <v>180.35</v>
      </c>
      <c r="O49" s="197">
        <f>PPCL_NG!T49+PPCL_Spot!T49+GT_NG!T49+GT_Spot!T49+Bawana_NG!T49+Bawana_RLNG!T49+Bawana_Spot!T49</f>
        <v>179.95471992800719</v>
      </c>
      <c r="P49" s="198">
        <f t="shared" si="4"/>
        <v>0.39528007199280069</v>
      </c>
      <c r="Q49" s="198">
        <f t="shared" si="5"/>
        <v>1.9500000000000632</v>
      </c>
    </row>
    <row r="50" spans="1:17">
      <c r="A50" s="33" t="s">
        <v>92</v>
      </c>
      <c r="B50" s="197">
        <f>PPCL_NG!I50+PPCL_Spot!I50+GT_NG!I50+GT_Spot!I50+Bawana_NG!I50+Bawana_RLNG!I50+Bawana_Spot!I50</f>
        <v>309.28000000000003</v>
      </c>
      <c r="C50" s="197">
        <f>PPCL_NG!P50+PPCL_Spot!P50+GT_NG!P50+GT_Spot!P50+Bawana_NG!P50+Bawana_RLNG!P50+Bawana_Spot!P50</f>
        <v>308.7383123687631</v>
      </c>
      <c r="D50" s="198">
        <f t="shared" si="0"/>
        <v>0.54168763123692543</v>
      </c>
      <c r="E50" s="197">
        <f>PPCL_NG!J50+PPCL_Spot!J50+GT_NG!J50+GT_Spot!J50+Bawana_NG!J50+Bawana_RLNG!J50+Bawana_Spot!J50</f>
        <v>76.81</v>
      </c>
      <c r="F50" s="197">
        <f>PPCL_NG!Q50+PPCL_Spot!Q50+GT_NG!Q50+GT_Spot!Q50+Bawana_NG!Q50+Bawana_RLNG!Q50+Bawana_Spot!Q50</f>
        <v>76.49263433656634</v>
      </c>
      <c r="G50" s="198">
        <f t="shared" si="1"/>
        <v>0.31736566343366235</v>
      </c>
      <c r="H50" s="197">
        <f>PPCL_NG!K50+PPCL_Spot!K50+GT_NG!K50+GT_Spot!K50+Bawana_NG!K50+Bawana_RLNG!K50+Bawana_Spot!K50</f>
        <v>14.84</v>
      </c>
      <c r="I50" s="197">
        <f>PPCL_NG!R50+PPCL_Spot!R50+GT_NG!R50+GT_Spot!R50+Bawana_NG!R50+Bawana_RLNG!R50+Bawana_Spot!R50</f>
        <v>14.716712328767123</v>
      </c>
      <c r="J50" s="198">
        <f t="shared" si="2"/>
        <v>0.12328767123287676</v>
      </c>
      <c r="K50" s="197">
        <f>PPCL_NG!L50+PPCL_Spot!L50+GT_NG!L50+GT_Spot!L50+Bawana_NG!L50+Bawana_RLNG!L50+Bawana_Spot!L50</f>
        <v>67.03</v>
      </c>
      <c r="L50" s="197">
        <f>PPCL_NG!S50+PPCL_Spot!S50+GT_NG!S50+GT_Spot!S50+Bawana_NG!S50+Bawana_RLNG!S50+Bawana_Spot!S50</f>
        <v>66.457621037896203</v>
      </c>
      <c r="M50" s="198">
        <f t="shared" si="3"/>
        <v>0.57237896210379802</v>
      </c>
      <c r="N50" s="197">
        <f>PPCL_NG!M50+PPCL_Spot!M50+GT_NG!M50+GT_Spot!M50+Bawana_NG!M50+Bawana_RLNG!M50+Bawana_Spot!M50</f>
        <v>180.35</v>
      </c>
      <c r="O50" s="197">
        <f>PPCL_NG!T50+PPCL_Spot!T50+GT_NG!T50+GT_Spot!T50+Bawana_NG!T50+Bawana_RLNG!T50+Bawana_Spot!T50</f>
        <v>179.95471992800719</v>
      </c>
      <c r="P50" s="198">
        <f t="shared" si="4"/>
        <v>0.39528007199280069</v>
      </c>
      <c r="Q50" s="198">
        <f t="shared" si="5"/>
        <v>1.9500000000000632</v>
      </c>
    </row>
    <row r="51" spans="1:17">
      <c r="A51" s="33" t="s">
        <v>93</v>
      </c>
      <c r="B51" s="197">
        <f>PPCL_NG!I51+PPCL_Spot!I51+GT_NG!I51+GT_Spot!I51+Bawana_NG!I51+Bawana_RLNG!I51+Bawana_Spot!I51</f>
        <v>309.28000000000003</v>
      </c>
      <c r="C51" s="197">
        <f>PPCL_NG!P51+PPCL_Spot!P51+GT_NG!P51+GT_Spot!P51+Bawana_NG!P51+Bawana_RLNG!P51+Bawana_Spot!P51</f>
        <v>308.7305117599351</v>
      </c>
      <c r="D51" s="198">
        <f t="shared" si="0"/>
        <v>0.54948824006493169</v>
      </c>
      <c r="E51" s="197">
        <f>PPCL_NG!J51+PPCL_Spot!J51+GT_NG!J51+GT_Spot!J51+Bawana_NG!J51+Bawana_RLNG!J51+Bawana_Spot!J51</f>
        <v>76.81</v>
      </c>
      <c r="F51" s="197">
        <f>PPCL_NG!Q51+PPCL_Spot!Q51+GT_NG!Q51+GT_Spot!Q51+Bawana_NG!Q51+Bawana_RLNG!Q51+Bawana_Spot!Q51</f>
        <v>76.488068126520673</v>
      </c>
      <c r="G51" s="198">
        <f t="shared" si="1"/>
        <v>0.32193187347932906</v>
      </c>
      <c r="H51" s="197">
        <f>PPCL_NG!K51+PPCL_Spot!K51+GT_NG!K51+GT_Spot!K51+Bawana_NG!K51+Bawana_RLNG!K51+Bawana_Spot!K51</f>
        <v>14.84</v>
      </c>
      <c r="I51" s="197">
        <f>PPCL_NG!R51+PPCL_Spot!R51+GT_NG!R51+GT_Spot!R51+Bawana_NG!R51+Bawana_RLNG!R51+Bawana_Spot!R51</f>
        <v>14.715</v>
      </c>
      <c r="J51" s="198">
        <f t="shared" si="2"/>
        <v>0.125</v>
      </c>
      <c r="K51" s="197">
        <f>PPCL_NG!L51+PPCL_Spot!L51+GT_NG!L51+GT_Spot!L51+Bawana_NG!L51+Bawana_RLNG!L51+Bawana_Spot!L51</f>
        <v>65.03</v>
      </c>
      <c r="L51" s="197">
        <f>PPCL_NG!S51+PPCL_Spot!S51+GT_NG!S51+GT_Spot!S51+Bawana_NG!S51+Bawana_RLNG!S51+Bawana_Spot!S51</f>
        <v>64.477407948094069</v>
      </c>
      <c r="M51" s="198">
        <f t="shared" si="3"/>
        <v>0.55259205190593264</v>
      </c>
      <c r="N51" s="197">
        <f>PPCL_NG!M51+PPCL_Spot!M51+GT_NG!M51+GT_Spot!M51+Bawana_NG!M51+Bawana_RLNG!M51+Bawana_Spot!M51</f>
        <v>180.35</v>
      </c>
      <c r="O51" s="197">
        <f>PPCL_NG!T51+PPCL_Spot!T51+GT_NG!T51+GT_Spot!T51+Bawana_NG!T51+Bawana_RLNG!T51+Bawana_Spot!T51</f>
        <v>179.94901216545011</v>
      </c>
      <c r="P51" s="198">
        <f t="shared" si="4"/>
        <v>0.40098783454988052</v>
      </c>
      <c r="Q51" s="198">
        <f t="shared" si="5"/>
        <v>1.9500000000000739</v>
      </c>
    </row>
    <row r="52" spans="1:17">
      <c r="A52" s="33" t="s">
        <v>94</v>
      </c>
      <c r="B52" s="197">
        <f>PPCL_NG!I52+PPCL_Spot!I52+GT_NG!I52+GT_Spot!I52+Bawana_NG!I52+Bawana_RLNG!I52+Bawana_Spot!I52</f>
        <v>309.28000000000003</v>
      </c>
      <c r="C52" s="197">
        <f>PPCL_NG!P52+PPCL_Spot!P52+GT_NG!P52+GT_Spot!P52+Bawana_NG!P52+Bawana_RLNG!P52+Bawana_Spot!P52</f>
        <v>308.7305117599351</v>
      </c>
      <c r="D52" s="198">
        <f t="shared" si="0"/>
        <v>0.54948824006493169</v>
      </c>
      <c r="E52" s="197">
        <f>PPCL_NG!J52+PPCL_Spot!J52+GT_NG!J52+GT_Spot!J52+Bawana_NG!J52+Bawana_RLNG!J52+Bawana_Spot!J52</f>
        <v>76.81</v>
      </c>
      <c r="F52" s="197">
        <f>PPCL_NG!Q52+PPCL_Spot!Q52+GT_NG!Q52+GT_Spot!Q52+Bawana_NG!Q52+Bawana_RLNG!Q52+Bawana_Spot!Q52</f>
        <v>76.488068126520673</v>
      </c>
      <c r="G52" s="198">
        <f t="shared" si="1"/>
        <v>0.32193187347932906</v>
      </c>
      <c r="H52" s="197">
        <f>PPCL_NG!K52+PPCL_Spot!K52+GT_NG!K52+GT_Spot!K52+Bawana_NG!K52+Bawana_RLNG!K52+Bawana_Spot!K52</f>
        <v>14.84</v>
      </c>
      <c r="I52" s="197">
        <f>PPCL_NG!R52+PPCL_Spot!R52+GT_NG!R52+GT_Spot!R52+Bawana_NG!R52+Bawana_RLNG!R52+Bawana_Spot!R52</f>
        <v>14.715</v>
      </c>
      <c r="J52" s="198">
        <f t="shared" si="2"/>
        <v>0.125</v>
      </c>
      <c r="K52" s="197">
        <f>PPCL_NG!L52+PPCL_Spot!L52+GT_NG!L52+GT_Spot!L52+Bawana_NG!L52+Bawana_RLNG!L52+Bawana_Spot!L52</f>
        <v>65.03</v>
      </c>
      <c r="L52" s="197">
        <f>PPCL_NG!S52+PPCL_Spot!S52+GT_NG!S52+GT_Spot!S52+Bawana_NG!S52+Bawana_RLNG!S52+Bawana_Spot!S52</f>
        <v>64.477407948094069</v>
      </c>
      <c r="M52" s="198">
        <f t="shared" si="3"/>
        <v>0.55259205190593264</v>
      </c>
      <c r="N52" s="197">
        <f>PPCL_NG!M52+PPCL_Spot!M52+GT_NG!M52+GT_Spot!M52+Bawana_NG!M52+Bawana_RLNG!M52+Bawana_Spot!M52</f>
        <v>180.35</v>
      </c>
      <c r="O52" s="197">
        <f>PPCL_NG!T52+PPCL_Spot!T52+GT_NG!T52+GT_Spot!T52+Bawana_NG!T52+Bawana_RLNG!T52+Bawana_Spot!T52</f>
        <v>179.94901216545011</v>
      </c>
      <c r="P52" s="198">
        <f t="shared" si="4"/>
        <v>0.40098783454988052</v>
      </c>
      <c r="Q52" s="198">
        <f t="shared" si="5"/>
        <v>1.9500000000000739</v>
      </c>
    </row>
    <row r="53" spans="1:17">
      <c r="A53" s="33" t="s">
        <v>95</v>
      </c>
      <c r="B53" s="197">
        <f>PPCL_NG!I53+PPCL_Spot!I53+GT_NG!I53+GT_Spot!I53+Bawana_NG!I53+Bawana_RLNG!I53+Bawana_Spot!I53</f>
        <v>309.28000000000003</v>
      </c>
      <c r="C53" s="197">
        <f>PPCL_NG!P53+PPCL_Spot!P53+GT_NG!P53+GT_Spot!P53+Bawana_NG!P53+Bawana_RLNG!P53+Bawana_Spot!P53</f>
        <v>308.7305117599351</v>
      </c>
      <c r="D53" s="198">
        <f t="shared" si="0"/>
        <v>0.54948824006493169</v>
      </c>
      <c r="E53" s="197">
        <f>PPCL_NG!J53+PPCL_Spot!J53+GT_NG!J53+GT_Spot!J53+Bawana_NG!J53+Bawana_RLNG!J53+Bawana_Spot!J53</f>
        <v>76.81</v>
      </c>
      <c r="F53" s="197">
        <f>PPCL_NG!Q53+PPCL_Spot!Q53+GT_NG!Q53+GT_Spot!Q53+Bawana_NG!Q53+Bawana_RLNG!Q53+Bawana_Spot!Q53</f>
        <v>76.488068126520673</v>
      </c>
      <c r="G53" s="198">
        <f t="shared" si="1"/>
        <v>0.32193187347932906</v>
      </c>
      <c r="H53" s="197">
        <f>PPCL_NG!K53+PPCL_Spot!K53+GT_NG!K53+GT_Spot!K53+Bawana_NG!K53+Bawana_RLNG!K53+Bawana_Spot!K53</f>
        <v>14.84</v>
      </c>
      <c r="I53" s="197">
        <f>PPCL_NG!R53+PPCL_Spot!R53+GT_NG!R53+GT_Spot!R53+Bawana_NG!R53+Bawana_RLNG!R53+Bawana_Spot!R53</f>
        <v>14.715</v>
      </c>
      <c r="J53" s="198">
        <f t="shared" si="2"/>
        <v>0.125</v>
      </c>
      <c r="K53" s="197">
        <f>PPCL_NG!L53+PPCL_Spot!L53+GT_NG!L53+GT_Spot!L53+Bawana_NG!L53+Bawana_RLNG!L53+Bawana_Spot!L53</f>
        <v>65.03</v>
      </c>
      <c r="L53" s="197">
        <f>PPCL_NG!S53+PPCL_Spot!S53+GT_NG!S53+GT_Spot!S53+Bawana_NG!S53+Bawana_RLNG!S53+Bawana_Spot!S53</f>
        <v>64.477407948094069</v>
      </c>
      <c r="M53" s="198">
        <f t="shared" si="3"/>
        <v>0.55259205190593264</v>
      </c>
      <c r="N53" s="197">
        <f>PPCL_NG!M53+PPCL_Spot!M53+GT_NG!M53+GT_Spot!M53+Bawana_NG!M53+Bawana_RLNG!M53+Bawana_Spot!M53</f>
        <v>180.35</v>
      </c>
      <c r="O53" s="197">
        <f>PPCL_NG!T53+PPCL_Spot!T53+GT_NG!T53+GT_Spot!T53+Bawana_NG!T53+Bawana_RLNG!T53+Bawana_Spot!T53</f>
        <v>179.94901216545011</v>
      </c>
      <c r="P53" s="198">
        <f t="shared" si="4"/>
        <v>0.40098783454988052</v>
      </c>
      <c r="Q53" s="198">
        <f t="shared" si="5"/>
        <v>1.9500000000000739</v>
      </c>
    </row>
    <row r="54" spans="1:17">
      <c r="A54" s="33" t="s">
        <v>96</v>
      </c>
      <c r="B54" s="197">
        <f>PPCL_NG!I54+PPCL_Spot!I54+GT_NG!I54+GT_Spot!I54+Bawana_NG!I54+Bawana_RLNG!I54+Bawana_Spot!I54</f>
        <v>309.28000000000003</v>
      </c>
      <c r="C54" s="197">
        <f>PPCL_NG!P54+PPCL_Spot!P54+GT_NG!P54+GT_Spot!P54+Bawana_NG!P54+Bawana_RLNG!P54+Bawana_Spot!P54</f>
        <v>308.7305117599351</v>
      </c>
      <c r="D54" s="198">
        <f t="shared" si="0"/>
        <v>0.54948824006493169</v>
      </c>
      <c r="E54" s="197">
        <f>PPCL_NG!J54+PPCL_Spot!J54+GT_NG!J54+GT_Spot!J54+Bawana_NG!J54+Bawana_RLNG!J54+Bawana_Spot!J54</f>
        <v>76.81</v>
      </c>
      <c r="F54" s="197">
        <f>PPCL_NG!Q54+PPCL_Spot!Q54+GT_NG!Q54+GT_Spot!Q54+Bawana_NG!Q54+Bawana_RLNG!Q54+Bawana_Spot!Q54</f>
        <v>76.488068126520673</v>
      </c>
      <c r="G54" s="198">
        <f t="shared" si="1"/>
        <v>0.32193187347932906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14.715</v>
      </c>
      <c r="J54" s="198">
        <f t="shared" si="2"/>
        <v>0.125</v>
      </c>
      <c r="K54" s="197">
        <f>PPCL_NG!L54+PPCL_Spot!L54+GT_NG!L54+GT_Spot!L54+Bawana_NG!L54+Bawana_RLNG!L54+Bawana_Spot!L54</f>
        <v>65.03</v>
      </c>
      <c r="L54" s="197">
        <f>PPCL_NG!S54+PPCL_Spot!S54+GT_NG!S54+GT_Spot!S54+Bawana_NG!S54+Bawana_RLNG!S54+Bawana_Spot!S54</f>
        <v>64.477407948094069</v>
      </c>
      <c r="M54" s="198">
        <f t="shared" si="3"/>
        <v>0.55259205190593264</v>
      </c>
      <c r="N54" s="197">
        <f>PPCL_NG!M54+PPCL_Spot!M54+GT_NG!M54+GT_Spot!M54+Bawana_NG!M54+Bawana_RLNG!M54+Bawana_Spot!M54</f>
        <v>180.35</v>
      </c>
      <c r="O54" s="197">
        <f>PPCL_NG!T54+PPCL_Spot!T54+GT_NG!T54+GT_Spot!T54+Bawana_NG!T54+Bawana_RLNG!T54+Bawana_Spot!T54</f>
        <v>179.94901216545011</v>
      </c>
      <c r="P54" s="198">
        <f t="shared" si="4"/>
        <v>0.40098783454988052</v>
      </c>
      <c r="Q54" s="198">
        <f t="shared" si="5"/>
        <v>1.9500000000000739</v>
      </c>
    </row>
    <row r="55" spans="1:17">
      <c r="A55" s="33" t="s">
        <v>97</v>
      </c>
      <c r="B55" s="197">
        <f>PPCL_NG!I55+PPCL_Spot!I55+GT_NG!I55+GT_Spot!I55+Bawana_NG!I55+Bawana_RLNG!I55+Bawana_Spot!I55</f>
        <v>309.28000000000003</v>
      </c>
      <c r="C55" s="197">
        <f>PPCL_NG!P55+PPCL_Spot!P55+GT_NG!P55+GT_Spot!P55+Bawana_NG!P55+Bawana_RLNG!P55+Bawana_Spot!P55</f>
        <v>308.7305117599351</v>
      </c>
      <c r="D55" s="198">
        <f t="shared" si="0"/>
        <v>0.54948824006493169</v>
      </c>
      <c r="E55" s="197">
        <f>PPCL_NG!J55+PPCL_Spot!J55+GT_NG!J55+GT_Spot!J55+Bawana_NG!J55+Bawana_RLNG!J55+Bawana_Spot!J55</f>
        <v>76.81</v>
      </c>
      <c r="F55" s="197">
        <f>PPCL_NG!Q55+PPCL_Spot!Q55+GT_NG!Q55+GT_Spot!Q55+Bawana_NG!Q55+Bawana_RLNG!Q55+Bawana_Spot!Q55</f>
        <v>76.488068126520673</v>
      </c>
      <c r="G55" s="198">
        <f t="shared" si="1"/>
        <v>0.32193187347932906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14.715</v>
      </c>
      <c r="J55" s="198">
        <f t="shared" si="2"/>
        <v>0.125</v>
      </c>
      <c r="K55" s="197">
        <f>PPCL_NG!L55+PPCL_Spot!L55+GT_NG!L55+GT_Spot!L55+Bawana_NG!L55+Bawana_RLNG!L55+Bawana_Spot!L55</f>
        <v>65.03</v>
      </c>
      <c r="L55" s="197">
        <f>PPCL_NG!S55+PPCL_Spot!S55+GT_NG!S55+GT_Spot!S55+Bawana_NG!S55+Bawana_RLNG!S55+Bawana_Spot!S55</f>
        <v>64.477407948094069</v>
      </c>
      <c r="M55" s="198">
        <f t="shared" si="3"/>
        <v>0.55259205190593264</v>
      </c>
      <c r="N55" s="197">
        <f>PPCL_NG!M55+PPCL_Spot!M55+GT_NG!M55+GT_Spot!M55+Bawana_NG!M55+Bawana_RLNG!M55+Bawana_Spot!M55</f>
        <v>180.35</v>
      </c>
      <c r="O55" s="197">
        <f>PPCL_NG!T55+PPCL_Spot!T55+GT_NG!T55+GT_Spot!T55+Bawana_NG!T55+Bawana_RLNG!T55+Bawana_Spot!T55</f>
        <v>179.94901216545011</v>
      </c>
      <c r="P55" s="198">
        <f t="shared" si="4"/>
        <v>0.40098783454988052</v>
      </c>
      <c r="Q55" s="198">
        <f t="shared" si="5"/>
        <v>1.9500000000000739</v>
      </c>
    </row>
    <row r="56" spans="1:17">
      <c r="A56" s="33" t="s">
        <v>98</v>
      </c>
      <c r="B56" s="197">
        <f>PPCL_NG!I56+PPCL_Spot!I56+GT_NG!I56+GT_Spot!I56+Bawana_NG!I56+Bawana_RLNG!I56+Bawana_Spot!I56</f>
        <v>308.71000000000004</v>
      </c>
      <c r="C56" s="197">
        <f>PPCL_NG!P56+PPCL_Spot!P56+GT_NG!P56+GT_Spot!P56+Bawana_NG!P56+Bawana_RLNG!P56+Bawana_Spot!P56</f>
        <v>308.72995620437956</v>
      </c>
      <c r="D56" s="198">
        <f t="shared" si="0"/>
        <v>-1.9956204379525389E-2</v>
      </c>
      <c r="E56" s="197">
        <f>PPCL_NG!J56+PPCL_Spot!J56+GT_NG!J56+GT_Spot!J56+Bawana_NG!J56+Bawana_RLNG!J56+Bawana_Spot!J56</f>
        <v>76.48</v>
      </c>
      <c r="F56" s="197">
        <f>PPCL_NG!Q56+PPCL_Spot!Q56+GT_NG!Q56+GT_Spot!Q56+Bawana_NG!Q56+Bawana_RLNG!Q56+Bawana_Spot!Q56</f>
        <v>76.491401459854004</v>
      </c>
      <c r="G56" s="198">
        <f t="shared" si="1"/>
        <v>-1.140145985399954E-2</v>
      </c>
      <c r="H56" s="197">
        <f>PPCL_NG!K56+PPCL_Spot!K56+GT_NG!K56+GT_Spot!K56+Bawana_NG!K56+Bawana_RLNG!K56+Bawana_Spot!K56</f>
        <v>14.72</v>
      </c>
      <c r="I56" s="197">
        <f>PPCL_NG!R56+PPCL_Spot!R56+GT_NG!R56+GT_Spot!R56+Bawana_NG!R56+Bawana_RLNG!R56+Bawana_Spot!R56</f>
        <v>14.719999999999999</v>
      </c>
      <c r="J56" s="198">
        <f t="shared" si="2"/>
        <v>0</v>
      </c>
      <c r="K56" s="197">
        <f>PPCL_NG!L56+PPCL_Spot!L56+GT_NG!L56+GT_Spot!L56+Bawana_NG!L56+Bawana_RLNG!L56+Bawana_Spot!L56</f>
        <v>64.47</v>
      </c>
      <c r="L56" s="197">
        <f>PPCL_NG!S56+PPCL_Spot!S56+GT_NG!S56+GT_Spot!S56+Bawana_NG!S56+Bawana_RLNG!S56+Bawana_Spot!S56</f>
        <v>64.472963503649623</v>
      </c>
      <c r="M56" s="198">
        <f t="shared" si="3"/>
        <v>-2.9635036496244993E-3</v>
      </c>
      <c r="N56" s="197">
        <f>PPCL_NG!M56+PPCL_Spot!M56+GT_NG!M56+GT_Spot!M56+Bawana_NG!M56+Bawana_RLNG!M56+Bawana_Spot!M56</f>
        <v>179.93</v>
      </c>
      <c r="O56" s="197">
        <f>PPCL_NG!T56+PPCL_Spot!T56+GT_NG!T56+GT_Spot!T56+Bawana_NG!T56+Bawana_RLNG!T56+Bawana_Spot!T56</f>
        <v>179.94567883211676</v>
      </c>
      <c r="P56" s="198">
        <f t="shared" si="4"/>
        <v>-1.5678832116748254E-2</v>
      </c>
      <c r="Q56" s="198">
        <f t="shared" si="5"/>
        <v>-4.9999999999897682E-2</v>
      </c>
    </row>
    <row r="57" spans="1:17">
      <c r="A57" s="33" t="s">
        <v>99</v>
      </c>
      <c r="B57" s="197">
        <f>PPCL_NG!I57+PPCL_Spot!I57+GT_NG!I57+GT_Spot!I57+Bawana_NG!I57+Bawana_RLNG!I57+Bawana_Spot!I57</f>
        <v>308.71000000000004</v>
      </c>
      <c r="C57" s="197">
        <f>PPCL_NG!P57+PPCL_Spot!P57+GT_NG!P57+GT_Spot!P57+Bawana_NG!P57+Bawana_RLNG!P57+Bawana_Spot!P57</f>
        <v>308.72995620437956</v>
      </c>
      <c r="D57" s="198">
        <f t="shared" si="0"/>
        <v>-1.9956204379525389E-2</v>
      </c>
      <c r="E57" s="197">
        <f>PPCL_NG!J57+PPCL_Spot!J57+GT_NG!J57+GT_Spot!J57+Bawana_NG!J57+Bawana_RLNG!J57+Bawana_Spot!J57</f>
        <v>76.48</v>
      </c>
      <c r="F57" s="197">
        <f>PPCL_NG!Q57+PPCL_Spot!Q57+GT_NG!Q57+GT_Spot!Q57+Bawana_NG!Q57+Bawana_RLNG!Q57+Bawana_Spot!Q57</f>
        <v>76.491401459854004</v>
      </c>
      <c r="G57" s="198">
        <f t="shared" si="1"/>
        <v>-1.140145985399954E-2</v>
      </c>
      <c r="H57" s="197">
        <f>PPCL_NG!K57+PPCL_Spot!K57+GT_NG!K57+GT_Spot!K57+Bawana_NG!K57+Bawana_RLNG!K57+Bawana_Spot!K57</f>
        <v>14.72</v>
      </c>
      <c r="I57" s="197">
        <f>PPCL_NG!R57+PPCL_Spot!R57+GT_NG!R57+GT_Spot!R57+Bawana_NG!R57+Bawana_RLNG!R57+Bawana_Spot!R57</f>
        <v>14.719999999999999</v>
      </c>
      <c r="J57" s="198">
        <f t="shared" si="2"/>
        <v>0</v>
      </c>
      <c r="K57" s="197">
        <f>PPCL_NG!L57+PPCL_Spot!L57+GT_NG!L57+GT_Spot!L57+Bawana_NG!L57+Bawana_RLNG!L57+Bawana_Spot!L57</f>
        <v>64.47</v>
      </c>
      <c r="L57" s="197">
        <f>PPCL_NG!S57+PPCL_Spot!S57+GT_NG!S57+GT_Spot!S57+Bawana_NG!S57+Bawana_RLNG!S57+Bawana_Spot!S57</f>
        <v>64.472963503649623</v>
      </c>
      <c r="M57" s="198">
        <f t="shared" si="3"/>
        <v>-2.9635036496244993E-3</v>
      </c>
      <c r="N57" s="197">
        <f>PPCL_NG!M57+PPCL_Spot!M57+GT_NG!M57+GT_Spot!M57+Bawana_NG!M57+Bawana_RLNG!M57+Bawana_Spot!M57</f>
        <v>179.93</v>
      </c>
      <c r="O57" s="197">
        <f>PPCL_NG!T57+PPCL_Spot!T57+GT_NG!T57+GT_Spot!T57+Bawana_NG!T57+Bawana_RLNG!T57+Bawana_Spot!T57</f>
        <v>179.94567883211676</v>
      </c>
      <c r="P57" s="198">
        <f t="shared" si="4"/>
        <v>-1.5678832116748254E-2</v>
      </c>
      <c r="Q57" s="198">
        <f t="shared" si="5"/>
        <v>-4.9999999999897682E-2</v>
      </c>
    </row>
    <row r="58" spans="1:17">
      <c r="A58" s="33" t="s">
        <v>100</v>
      </c>
      <c r="B58" s="197">
        <f>PPCL_NG!I58+PPCL_Spot!I58+GT_NG!I58+GT_Spot!I58+Bawana_NG!I58+Bawana_RLNG!I58+Bawana_Spot!I58</f>
        <v>308.71000000000004</v>
      </c>
      <c r="C58" s="197">
        <f>PPCL_NG!P58+PPCL_Spot!P58+GT_NG!P58+GT_Spot!P58+Bawana_NG!P58+Bawana_RLNG!P58+Bawana_Spot!P58</f>
        <v>308.72995620437956</v>
      </c>
      <c r="D58" s="198">
        <f t="shared" si="0"/>
        <v>-1.9956204379525389E-2</v>
      </c>
      <c r="E58" s="197">
        <f>PPCL_NG!J58+PPCL_Spot!J58+GT_NG!J58+GT_Spot!J58+Bawana_NG!J58+Bawana_RLNG!J58+Bawana_Spot!J58</f>
        <v>76.48</v>
      </c>
      <c r="F58" s="197">
        <f>PPCL_NG!Q58+PPCL_Spot!Q58+GT_NG!Q58+GT_Spot!Q58+Bawana_NG!Q58+Bawana_RLNG!Q58+Bawana_Spot!Q58</f>
        <v>76.491401459854004</v>
      </c>
      <c r="G58" s="198">
        <f t="shared" si="1"/>
        <v>-1.140145985399954E-2</v>
      </c>
      <c r="H58" s="197">
        <f>PPCL_NG!K58+PPCL_Spot!K58+GT_NG!K58+GT_Spot!K58+Bawana_NG!K58+Bawana_RLNG!K58+Bawana_Spot!K58</f>
        <v>14.72</v>
      </c>
      <c r="I58" s="197">
        <f>PPCL_NG!R58+PPCL_Spot!R58+GT_NG!R58+GT_Spot!R58+Bawana_NG!R58+Bawana_RLNG!R58+Bawana_Spot!R58</f>
        <v>14.719999999999999</v>
      </c>
      <c r="J58" s="198">
        <f t="shared" si="2"/>
        <v>0</v>
      </c>
      <c r="K58" s="197">
        <f>PPCL_NG!L58+PPCL_Spot!L58+GT_NG!L58+GT_Spot!L58+Bawana_NG!L58+Bawana_RLNG!L58+Bawana_Spot!L58</f>
        <v>64.47</v>
      </c>
      <c r="L58" s="197">
        <f>PPCL_NG!S58+PPCL_Spot!S58+GT_NG!S58+GT_Spot!S58+Bawana_NG!S58+Bawana_RLNG!S58+Bawana_Spot!S58</f>
        <v>64.472963503649623</v>
      </c>
      <c r="M58" s="198">
        <f t="shared" si="3"/>
        <v>-2.9635036496244993E-3</v>
      </c>
      <c r="N58" s="197">
        <f>PPCL_NG!M58+PPCL_Spot!M58+GT_NG!M58+GT_Spot!M58+Bawana_NG!M58+Bawana_RLNG!M58+Bawana_Spot!M58</f>
        <v>179.93</v>
      </c>
      <c r="O58" s="197">
        <f>PPCL_NG!T58+PPCL_Spot!T58+GT_NG!T58+GT_Spot!T58+Bawana_NG!T58+Bawana_RLNG!T58+Bawana_Spot!T58</f>
        <v>179.94567883211676</v>
      </c>
      <c r="P58" s="198">
        <f t="shared" si="4"/>
        <v>-1.5678832116748254E-2</v>
      </c>
      <c r="Q58" s="198">
        <f t="shared" si="5"/>
        <v>-4.9999999999897682E-2</v>
      </c>
    </row>
    <row r="59" spans="1:17">
      <c r="A59" s="33" t="s">
        <v>101</v>
      </c>
      <c r="B59" s="197">
        <f>PPCL_NG!I59+PPCL_Spot!I59+GT_NG!I59+GT_Spot!I59+Bawana_NG!I59+Bawana_RLNG!I59+Bawana_Spot!I59</f>
        <v>308.71000000000004</v>
      </c>
      <c r="C59" s="197">
        <f>PPCL_NG!P59+PPCL_Spot!P59+GT_NG!P59+GT_Spot!P59+Bawana_NG!P59+Bawana_RLNG!P59+Bawana_Spot!P59</f>
        <v>308.72511516287773</v>
      </c>
      <c r="D59" s="198">
        <f t="shared" si="0"/>
        <v>-1.5115162877691546E-2</v>
      </c>
      <c r="E59" s="197">
        <f>PPCL_NG!J59+PPCL_Spot!J59+GT_NG!J59+GT_Spot!J59+Bawana_NG!J59+Bawana_RLNG!J59+Bawana_Spot!J59</f>
        <v>76.48</v>
      </c>
      <c r="F59" s="197">
        <f>PPCL_NG!Q59+PPCL_Spot!Q59+GT_NG!Q59+GT_Spot!Q59+Bawana_NG!Q59+Bawana_RLNG!Q59+Bawana_Spot!Q59</f>
        <v>76.489783104103452</v>
      </c>
      <c r="G59" s="198">
        <f t="shared" si="1"/>
        <v>-9.7831041034481814E-3</v>
      </c>
      <c r="H59" s="197">
        <f>PPCL_NG!K59+PPCL_Spot!K59+GT_NG!K59+GT_Spot!K59+Bawana_NG!K59+Bawana_RLNG!K59+Bawana_Spot!K59</f>
        <v>14.72</v>
      </c>
      <c r="I59" s="197">
        <f>PPCL_NG!R59+PPCL_Spot!R59+GT_NG!R59+GT_Spot!R59+Bawana_NG!R59+Bawana_RLNG!R59+Bawana_Spot!R59</f>
        <v>14.719789973387041</v>
      </c>
      <c r="J59" s="198">
        <f t="shared" si="2"/>
        <v>2.1002661295987934E-4</v>
      </c>
      <c r="K59" s="197">
        <f>PPCL_NG!L59+PPCL_Spot!L59+GT_NG!L59+GT_Spot!L59+Bawana_NG!L59+Bawana_RLNG!L59+Bawana_Spot!L59</f>
        <v>64.47</v>
      </c>
      <c r="L59" s="197">
        <f>PPCL_NG!S59+PPCL_Spot!S59+GT_NG!S59+GT_Spot!S59+Bawana_NG!S59+Bawana_RLNG!S59+Bawana_Spot!S59</f>
        <v>64.47213634404379</v>
      </c>
      <c r="M59" s="198">
        <f t="shared" si="3"/>
        <v>-2.1363440437909276E-3</v>
      </c>
      <c r="N59" s="197">
        <f>PPCL_NG!M59+PPCL_Spot!M59+GT_NG!M59+GT_Spot!M59+Bawana_NG!M59+Bawana_RLNG!M59+Bawana_Spot!M59</f>
        <v>179.93</v>
      </c>
      <c r="O59" s="197">
        <f>PPCL_NG!T59+PPCL_Spot!T59+GT_NG!T59+GT_Spot!T59+Bawana_NG!T59+Bawana_RLNG!T59+Bawana_Spot!T59</f>
        <v>179.94317541558797</v>
      </c>
      <c r="P59" s="198">
        <f t="shared" si="4"/>
        <v>-1.3175415587966199E-2</v>
      </c>
      <c r="Q59" s="198">
        <f t="shared" si="5"/>
        <v>-3.9999999999936975E-2</v>
      </c>
    </row>
    <row r="60" spans="1:17">
      <c r="A60" s="33" t="s">
        <v>102</v>
      </c>
      <c r="B60" s="197">
        <f>PPCL_NG!I60+PPCL_Spot!I60+GT_NG!I60+GT_Spot!I60+Bawana_NG!I60+Bawana_RLNG!I60+Bawana_Spot!I60</f>
        <v>308.71000000000004</v>
      </c>
      <c r="C60" s="197">
        <f>PPCL_NG!P60+PPCL_Spot!P60+GT_NG!P60+GT_Spot!P60+Bawana_NG!P60+Bawana_RLNG!P60+Bawana_Spot!P60</f>
        <v>308.72511516287773</v>
      </c>
      <c r="D60" s="198">
        <f t="shared" si="0"/>
        <v>-1.5115162877691546E-2</v>
      </c>
      <c r="E60" s="197">
        <f>PPCL_NG!J60+PPCL_Spot!J60+GT_NG!J60+GT_Spot!J60+Bawana_NG!J60+Bawana_RLNG!J60+Bawana_Spot!J60</f>
        <v>76.48</v>
      </c>
      <c r="F60" s="197">
        <f>PPCL_NG!Q60+PPCL_Spot!Q60+GT_NG!Q60+GT_Spot!Q60+Bawana_NG!Q60+Bawana_RLNG!Q60+Bawana_Spot!Q60</f>
        <v>76.489783104103452</v>
      </c>
      <c r="G60" s="198">
        <f t="shared" si="1"/>
        <v>-9.7831041034481814E-3</v>
      </c>
      <c r="H60" s="197">
        <f>PPCL_NG!K60+PPCL_Spot!K60+GT_NG!K60+GT_Spot!K60+Bawana_NG!K60+Bawana_RLNG!K60+Bawana_Spot!K60</f>
        <v>14.72</v>
      </c>
      <c r="I60" s="197">
        <f>PPCL_NG!R60+PPCL_Spot!R60+GT_NG!R60+GT_Spot!R60+Bawana_NG!R60+Bawana_RLNG!R60+Bawana_Spot!R60</f>
        <v>14.719789973387041</v>
      </c>
      <c r="J60" s="198">
        <f t="shared" si="2"/>
        <v>2.1002661295987934E-4</v>
      </c>
      <c r="K60" s="197">
        <f>PPCL_NG!L60+PPCL_Spot!L60+GT_NG!L60+GT_Spot!L60+Bawana_NG!L60+Bawana_RLNG!L60+Bawana_Spot!L60</f>
        <v>64.47</v>
      </c>
      <c r="L60" s="197">
        <f>PPCL_NG!S60+PPCL_Spot!S60+GT_NG!S60+GT_Spot!S60+Bawana_NG!S60+Bawana_RLNG!S60+Bawana_Spot!S60</f>
        <v>64.47213634404379</v>
      </c>
      <c r="M60" s="198">
        <f t="shared" si="3"/>
        <v>-2.1363440437909276E-3</v>
      </c>
      <c r="N60" s="197">
        <f>PPCL_NG!M60+PPCL_Spot!M60+GT_NG!M60+GT_Spot!M60+Bawana_NG!M60+Bawana_RLNG!M60+Bawana_Spot!M60</f>
        <v>179.93</v>
      </c>
      <c r="O60" s="197">
        <f>PPCL_NG!T60+PPCL_Spot!T60+GT_NG!T60+GT_Spot!T60+Bawana_NG!T60+Bawana_RLNG!T60+Bawana_Spot!T60</f>
        <v>179.94317541558797</v>
      </c>
      <c r="P60" s="198">
        <f t="shared" si="4"/>
        <v>-1.3175415587966199E-2</v>
      </c>
      <c r="Q60" s="198">
        <f t="shared" si="5"/>
        <v>-3.9999999999936975E-2</v>
      </c>
    </row>
    <row r="61" spans="1:17">
      <c r="A61" s="33" t="s">
        <v>103</v>
      </c>
      <c r="B61" s="197">
        <f>PPCL_NG!I61+PPCL_Spot!I61+GT_NG!I61+GT_Spot!I61+Bawana_NG!I61+Bawana_RLNG!I61+Bawana_Spot!I61</f>
        <v>308.71000000000004</v>
      </c>
      <c r="C61" s="197">
        <f>PPCL_NG!P61+PPCL_Spot!P61+GT_NG!P61+GT_Spot!P61+Bawana_NG!P61+Bawana_RLNG!P61+Bawana_Spot!P61</f>
        <v>308.72511516287773</v>
      </c>
      <c r="D61" s="198">
        <f t="shared" si="0"/>
        <v>-1.5115162877691546E-2</v>
      </c>
      <c r="E61" s="197">
        <f>PPCL_NG!J61+PPCL_Spot!J61+GT_NG!J61+GT_Spot!J61+Bawana_NG!J61+Bawana_RLNG!J61+Bawana_Spot!J61</f>
        <v>76.48</v>
      </c>
      <c r="F61" s="197">
        <f>PPCL_NG!Q61+PPCL_Spot!Q61+GT_NG!Q61+GT_Spot!Q61+Bawana_NG!Q61+Bawana_RLNG!Q61+Bawana_Spot!Q61</f>
        <v>76.489783104103452</v>
      </c>
      <c r="G61" s="198">
        <f t="shared" si="1"/>
        <v>-9.7831041034481814E-3</v>
      </c>
      <c r="H61" s="197">
        <f>PPCL_NG!K61+PPCL_Spot!K61+GT_NG!K61+GT_Spot!K61+Bawana_NG!K61+Bawana_RLNG!K61+Bawana_Spot!K61</f>
        <v>14.72</v>
      </c>
      <c r="I61" s="197">
        <f>PPCL_NG!R61+PPCL_Spot!R61+GT_NG!R61+GT_Spot!R61+Bawana_NG!R61+Bawana_RLNG!R61+Bawana_Spot!R61</f>
        <v>14.719789973387041</v>
      </c>
      <c r="J61" s="198">
        <f t="shared" si="2"/>
        <v>2.1002661295987934E-4</v>
      </c>
      <c r="K61" s="197">
        <f>PPCL_NG!L61+PPCL_Spot!L61+GT_NG!L61+GT_Spot!L61+Bawana_NG!L61+Bawana_RLNG!L61+Bawana_Spot!L61</f>
        <v>64.47</v>
      </c>
      <c r="L61" s="197">
        <f>PPCL_NG!S61+PPCL_Spot!S61+GT_NG!S61+GT_Spot!S61+Bawana_NG!S61+Bawana_RLNG!S61+Bawana_Spot!S61</f>
        <v>64.47213634404379</v>
      </c>
      <c r="M61" s="198">
        <f t="shared" si="3"/>
        <v>-2.1363440437909276E-3</v>
      </c>
      <c r="N61" s="197">
        <f>PPCL_NG!M61+PPCL_Spot!M61+GT_NG!M61+GT_Spot!M61+Bawana_NG!M61+Bawana_RLNG!M61+Bawana_Spot!M61</f>
        <v>179.93</v>
      </c>
      <c r="O61" s="197">
        <f>PPCL_NG!T61+PPCL_Spot!T61+GT_NG!T61+GT_Spot!T61+Bawana_NG!T61+Bawana_RLNG!T61+Bawana_Spot!T61</f>
        <v>179.94317541558797</v>
      </c>
      <c r="P61" s="198">
        <f t="shared" si="4"/>
        <v>-1.3175415587966199E-2</v>
      </c>
      <c r="Q61" s="198">
        <f t="shared" si="5"/>
        <v>-3.9999999999936975E-2</v>
      </c>
    </row>
    <row r="62" spans="1:17">
      <c r="A62" s="33" t="s">
        <v>104</v>
      </c>
      <c r="B62" s="197">
        <f>PPCL_NG!I62+PPCL_Spot!I62+GT_NG!I62+GT_Spot!I62+Bawana_NG!I62+Bawana_RLNG!I62+Bawana_Spot!I62</f>
        <v>308.71000000000004</v>
      </c>
      <c r="C62" s="197">
        <f>PPCL_NG!P62+PPCL_Spot!P62+GT_NG!P62+GT_Spot!P62+Bawana_NG!P62+Bawana_RLNG!P62+Bawana_Spot!P62</f>
        <v>308.72511516287773</v>
      </c>
      <c r="D62" s="198">
        <f t="shared" si="0"/>
        <v>-1.5115162877691546E-2</v>
      </c>
      <c r="E62" s="197">
        <f>PPCL_NG!J62+PPCL_Spot!J62+GT_NG!J62+GT_Spot!J62+Bawana_NG!J62+Bawana_RLNG!J62+Bawana_Spot!J62</f>
        <v>76.48</v>
      </c>
      <c r="F62" s="197">
        <f>PPCL_NG!Q62+PPCL_Spot!Q62+GT_NG!Q62+GT_Spot!Q62+Bawana_NG!Q62+Bawana_RLNG!Q62+Bawana_Spot!Q62</f>
        <v>76.489783104103452</v>
      </c>
      <c r="G62" s="198">
        <f t="shared" si="1"/>
        <v>-9.7831041034481814E-3</v>
      </c>
      <c r="H62" s="197">
        <f>PPCL_NG!K62+PPCL_Spot!K62+GT_NG!K62+GT_Spot!K62+Bawana_NG!K62+Bawana_RLNG!K62+Bawana_Spot!K62</f>
        <v>14.72</v>
      </c>
      <c r="I62" s="197">
        <f>PPCL_NG!R62+PPCL_Spot!R62+GT_NG!R62+GT_Spot!R62+Bawana_NG!R62+Bawana_RLNG!R62+Bawana_Spot!R62</f>
        <v>14.719789973387041</v>
      </c>
      <c r="J62" s="198">
        <f t="shared" si="2"/>
        <v>2.1002661295987934E-4</v>
      </c>
      <c r="K62" s="197">
        <f>PPCL_NG!L62+PPCL_Spot!L62+GT_NG!L62+GT_Spot!L62+Bawana_NG!L62+Bawana_RLNG!L62+Bawana_Spot!L62</f>
        <v>64.47</v>
      </c>
      <c r="L62" s="197">
        <f>PPCL_NG!S62+PPCL_Spot!S62+GT_NG!S62+GT_Spot!S62+Bawana_NG!S62+Bawana_RLNG!S62+Bawana_Spot!S62</f>
        <v>64.47213634404379</v>
      </c>
      <c r="M62" s="198">
        <f t="shared" si="3"/>
        <v>-2.1363440437909276E-3</v>
      </c>
      <c r="N62" s="197">
        <f>PPCL_NG!M62+PPCL_Spot!M62+GT_NG!M62+GT_Spot!M62+Bawana_NG!M62+Bawana_RLNG!M62+Bawana_Spot!M62</f>
        <v>179.93</v>
      </c>
      <c r="O62" s="197">
        <f>PPCL_NG!T62+PPCL_Spot!T62+GT_NG!T62+GT_Spot!T62+Bawana_NG!T62+Bawana_RLNG!T62+Bawana_Spot!T62</f>
        <v>179.94317541558797</v>
      </c>
      <c r="P62" s="198">
        <f t="shared" si="4"/>
        <v>-1.3175415587966199E-2</v>
      </c>
      <c r="Q62" s="198">
        <f t="shared" si="5"/>
        <v>-3.9999999999936975E-2</v>
      </c>
    </row>
    <row r="63" spans="1:17">
      <c r="A63" s="33" t="s">
        <v>105</v>
      </c>
      <c r="B63" s="197">
        <f>PPCL_NG!I63+PPCL_Spot!I63+GT_NG!I63+GT_Spot!I63+Bawana_NG!I63+Bawana_RLNG!I63+Bawana_Spot!I63</f>
        <v>308.71000000000004</v>
      </c>
      <c r="C63" s="197">
        <f>PPCL_NG!P63+PPCL_Spot!P63+GT_NG!P63+GT_Spot!P63+Bawana_NG!P63+Bawana_RLNG!P63+Bawana_Spot!P63</f>
        <v>308.72511516287773</v>
      </c>
      <c r="D63" s="198">
        <f t="shared" si="0"/>
        <v>-1.5115162877691546E-2</v>
      </c>
      <c r="E63" s="197">
        <f>PPCL_NG!J63+PPCL_Spot!J63+GT_NG!J63+GT_Spot!J63+Bawana_NG!J63+Bawana_RLNG!J63+Bawana_Spot!J63</f>
        <v>76.48</v>
      </c>
      <c r="F63" s="197">
        <f>PPCL_NG!Q63+PPCL_Spot!Q63+GT_NG!Q63+GT_Spot!Q63+Bawana_NG!Q63+Bawana_RLNG!Q63+Bawana_Spot!Q63</f>
        <v>76.489783104103452</v>
      </c>
      <c r="G63" s="198">
        <f t="shared" si="1"/>
        <v>-9.7831041034481814E-3</v>
      </c>
      <c r="H63" s="197">
        <f>PPCL_NG!K63+PPCL_Spot!K63+GT_NG!K63+GT_Spot!K63+Bawana_NG!K63+Bawana_RLNG!K63+Bawana_Spot!K63</f>
        <v>14.72</v>
      </c>
      <c r="I63" s="197">
        <f>PPCL_NG!R63+PPCL_Spot!R63+GT_NG!R63+GT_Spot!R63+Bawana_NG!R63+Bawana_RLNG!R63+Bawana_Spot!R63</f>
        <v>14.719789973387041</v>
      </c>
      <c r="J63" s="198">
        <f t="shared" si="2"/>
        <v>2.1002661295987934E-4</v>
      </c>
      <c r="K63" s="197">
        <f>PPCL_NG!L63+PPCL_Spot!L63+GT_NG!L63+GT_Spot!L63+Bawana_NG!L63+Bawana_RLNG!L63+Bawana_Spot!L63</f>
        <v>64.47</v>
      </c>
      <c r="L63" s="197">
        <f>PPCL_NG!S63+PPCL_Spot!S63+GT_NG!S63+GT_Spot!S63+Bawana_NG!S63+Bawana_RLNG!S63+Bawana_Spot!S63</f>
        <v>64.47213634404379</v>
      </c>
      <c r="M63" s="198">
        <f t="shared" si="3"/>
        <v>-2.1363440437909276E-3</v>
      </c>
      <c r="N63" s="197">
        <f>PPCL_NG!M63+PPCL_Spot!M63+GT_NG!M63+GT_Spot!M63+Bawana_NG!M63+Bawana_RLNG!M63+Bawana_Spot!M63</f>
        <v>179.93</v>
      </c>
      <c r="O63" s="197">
        <f>PPCL_NG!T63+PPCL_Spot!T63+GT_NG!T63+GT_Spot!T63+Bawana_NG!T63+Bawana_RLNG!T63+Bawana_Spot!T63</f>
        <v>179.94317541558797</v>
      </c>
      <c r="P63" s="198">
        <f t="shared" si="4"/>
        <v>-1.3175415587966199E-2</v>
      </c>
      <c r="Q63" s="198">
        <f t="shared" si="5"/>
        <v>-3.9999999999936975E-2</v>
      </c>
    </row>
    <row r="64" spans="1:17">
      <c r="A64" s="33" t="s">
        <v>106</v>
      </c>
      <c r="B64" s="197">
        <f>PPCL_NG!I64+PPCL_Spot!I64+GT_NG!I64+GT_Spot!I64+Bawana_NG!I64+Bawana_RLNG!I64+Bawana_Spot!I64</f>
        <v>308.71000000000004</v>
      </c>
      <c r="C64" s="197">
        <f>PPCL_NG!P64+PPCL_Spot!P64+GT_NG!P64+GT_Spot!P64+Bawana_NG!P64+Bawana_RLNG!P64+Bawana_Spot!P64</f>
        <v>308.72511516287773</v>
      </c>
      <c r="D64" s="198">
        <f t="shared" si="0"/>
        <v>-1.5115162877691546E-2</v>
      </c>
      <c r="E64" s="197">
        <f>PPCL_NG!J64+PPCL_Spot!J64+GT_NG!J64+GT_Spot!J64+Bawana_NG!J64+Bawana_RLNG!J64+Bawana_Spot!J64</f>
        <v>76.48</v>
      </c>
      <c r="F64" s="197">
        <f>PPCL_NG!Q64+PPCL_Spot!Q64+GT_NG!Q64+GT_Spot!Q64+Bawana_NG!Q64+Bawana_RLNG!Q64+Bawana_Spot!Q64</f>
        <v>76.489783104103452</v>
      </c>
      <c r="G64" s="198">
        <f t="shared" si="1"/>
        <v>-9.7831041034481814E-3</v>
      </c>
      <c r="H64" s="197">
        <f>PPCL_NG!K64+PPCL_Spot!K64+GT_NG!K64+GT_Spot!K64+Bawana_NG!K64+Bawana_RLNG!K64+Bawana_Spot!K64</f>
        <v>14.72</v>
      </c>
      <c r="I64" s="197">
        <f>PPCL_NG!R64+PPCL_Spot!R64+GT_NG!R64+GT_Spot!R64+Bawana_NG!R64+Bawana_RLNG!R64+Bawana_Spot!R64</f>
        <v>14.719789973387041</v>
      </c>
      <c r="J64" s="198">
        <f t="shared" si="2"/>
        <v>2.1002661295987934E-4</v>
      </c>
      <c r="K64" s="197">
        <f>PPCL_NG!L64+PPCL_Spot!L64+GT_NG!L64+GT_Spot!L64+Bawana_NG!L64+Bawana_RLNG!L64+Bawana_Spot!L64</f>
        <v>64.47</v>
      </c>
      <c r="L64" s="197">
        <f>PPCL_NG!S64+PPCL_Spot!S64+GT_NG!S64+GT_Spot!S64+Bawana_NG!S64+Bawana_RLNG!S64+Bawana_Spot!S64</f>
        <v>64.47213634404379</v>
      </c>
      <c r="M64" s="198">
        <f t="shared" si="3"/>
        <v>-2.1363440437909276E-3</v>
      </c>
      <c r="N64" s="197">
        <f>PPCL_NG!M64+PPCL_Spot!M64+GT_NG!M64+GT_Spot!M64+Bawana_NG!M64+Bawana_RLNG!M64+Bawana_Spot!M64</f>
        <v>179.93</v>
      </c>
      <c r="O64" s="197">
        <f>PPCL_NG!T64+PPCL_Spot!T64+GT_NG!T64+GT_Spot!T64+Bawana_NG!T64+Bawana_RLNG!T64+Bawana_Spot!T64</f>
        <v>179.94317541558797</v>
      </c>
      <c r="P64" s="198">
        <f t="shared" si="4"/>
        <v>-1.3175415587966199E-2</v>
      </c>
      <c r="Q64" s="198">
        <f t="shared" si="5"/>
        <v>-3.9999999999936975E-2</v>
      </c>
    </row>
    <row r="65" spans="1:17">
      <c r="A65" s="33" t="s">
        <v>107</v>
      </c>
      <c r="B65" s="197">
        <f>PPCL_NG!I65+PPCL_Spot!I65+GT_NG!I65+GT_Spot!I65+Bawana_NG!I65+Bawana_RLNG!I65+Bawana_Spot!I65</f>
        <v>308.65999999999997</v>
      </c>
      <c r="C65" s="197">
        <f>PPCL_NG!P65+PPCL_Spot!P65+GT_NG!P65+GT_Spot!P65+Bawana_NG!P65+Bawana_RLNG!P65+Bawana_Spot!P65</f>
        <v>308.67528414438164</v>
      </c>
      <c r="D65" s="198">
        <f t="shared" si="0"/>
        <v>-1.528414438166692E-2</v>
      </c>
      <c r="E65" s="197">
        <f>PPCL_NG!J65+PPCL_Spot!J65+GT_NG!J65+GT_Spot!J65+Bawana_NG!J65+Bawana_RLNG!J65+Bawana_Spot!J65</f>
        <v>86.48</v>
      </c>
      <c r="F65" s="197">
        <f>PPCL_NG!Q65+PPCL_Spot!Q65+GT_NG!Q65+GT_Spot!Q65+Bawana_NG!Q65+Bawana_RLNG!Q65+Bawana_Spot!Q65</f>
        <v>86.489491803939288</v>
      </c>
      <c r="G65" s="198">
        <f t="shared" si="1"/>
        <v>-9.4918039392837272E-3</v>
      </c>
      <c r="H65" s="197">
        <f>PPCL_NG!K65+PPCL_Spot!K65+GT_NG!K65+GT_Spot!K65+Bawana_NG!K65+Bawana_RLNG!K65+Bawana_Spot!K65</f>
        <v>14.72</v>
      </c>
      <c r="I65" s="197">
        <f>PPCL_NG!R65+PPCL_Spot!R65+GT_NG!R65+GT_Spot!R65+Bawana_NG!R65+Bawana_RLNG!R65+Bawana_Spot!R65</f>
        <v>14.719797229262873</v>
      </c>
      <c r="J65" s="198">
        <f t="shared" si="2"/>
        <v>2.027707371272669E-4</v>
      </c>
      <c r="K65" s="197">
        <f>PPCL_NG!L65+PPCL_Spot!L65+GT_NG!L65+GT_Spot!L65+Bawana_NG!L65+Bawana_RLNG!L65+Bawana_Spot!L65</f>
        <v>64.47</v>
      </c>
      <c r="L65" s="197">
        <f>PPCL_NG!S65+PPCL_Spot!S65+GT_NG!S65+GT_Spot!S65+Bawana_NG!S65+Bawana_RLNG!S65+Bawana_Spot!S65</f>
        <v>64.472164920267105</v>
      </c>
      <c r="M65" s="198">
        <f t="shared" si="3"/>
        <v>-2.1649202671056855E-3</v>
      </c>
      <c r="N65" s="197">
        <f>PPCL_NG!M65+PPCL_Spot!M65+GT_NG!M65+GT_Spot!M65+Bawana_NG!M65+Bawana_RLNG!M65+Bawana_Spot!M65</f>
        <v>179.93</v>
      </c>
      <c r="O65" s="197">
        <f>PPCL_NG!T65+PPCL_Spot!T65+GT_NG!T65+GT_Spot!T65+Bawana_NG!T65+Bawana_RLNG!T65+Bawana_Spot!T65</f>
        <v>179.94326190214906</v>
      </c>
      <c r="P65" s="198">
        <f t="shared" si="4"/>
        <v>-1.3261902149054094E-2</v>
      </c>
      <c r="Q65" s="198">
        <f t="shared" si="5"/>
        <v>-3.999999999998316E-2</v>
      </c>
    </row>
    <row r="66" spans="1:17">
      <c r="A66" s="33" t="s">
        <v>108</v>
      </c>
      <c r="B66" s="197">
        <f>PPCL_NG!I66+PPCL_Spot!I66+GT_NG!I66+GT_Spot!I66+Bawana_NG!I66+Bawana_RLNG!I66+Bawana_Spot!I66</f>
        <v>308.65999999999997</v>
      </c>
      <c r="C66" s="197">
        <f>PPCL_NG!P66+PPCL_Spot!P66+GT_NG!P66+GT_Spot!P66+Bawana_NG!P66+Bawana_RLNG!P66+Bawana_Spot!P66</f>
        <v>308.67528414438164</v>
      </c>
      <c r="D66" s="198">
        <f t="shared" si="0"/>
        <v>-1.528414438166692E-2</v>
      </c>
      <c r="E66" s="197">
        <f>PPCL_NG!J66+PPCL_Spot!J66+GT_NG!J66+GT_Spot!J66+Bawana_NG!J66+Bawana_RLNG!J66+Bawana_Spot!J66</f>
        <v>86.48</v>
      </c>
      <c r="F66" s="197">
        <f>PPCL_NG!Q66+PPCL_Spot!Q66+GT_NG!Q66+GT_Spot!Q66+Bawana_NG!Q66+Bawana_RLNG!Q66+Bawana_Spot!Q66</f>
        <v>86.489491803939288</v>
      </c>
      <c r="G66" s="198">
        <f t="shared" si="1"/>
        <v>-9.4918039392837272E-3</v>
      </c>
      <c r="H66" s="197">
        <f>PPCL_NG!K66+PPCL_Spot!K66+GT_NG!K66+GT_Spot!K66+Bawana_NG!K66+Bawana_RLNG!K66+Bawana_Spot!K66</f>
        <v>14.72</v>
      </c>
      <c r="I66" s="197">
        <f>PPCL_NG!R66+PPCL_Spot!R66+GT_NG!R66+GT_Spot!R66+Bawana_NG!R66+Bawana_RLNG!R66+Bawana_Spot!R66</f>
        <v>14.719797229262873</v>
      </c>
      <c r="J66" s="198">
        <f t="shared" si="2"/>
        <v>2.027707371272669E-4</v>
      </c>
      <c r="K66" s="197">
        <f>PPCL_NG!L66+PPCL_Spot!L66+GT_NG!L66+GT_Spot!L66+Bawana_NG!L66+Bawana_RLNG!L66+Bawana_Spot!L66</f>
        <v>64.47</v>
      </c>
      <c r="L66" s="197">
        <f>PPCL_NG!S66+PPCL_Spot!S66+GT_NG!S66+GT_Spot!S66+Bawana_NG!S66+Bawana_RLNG!S66+Bawana_Spot!S66</f>
        <v>64.472164920267105</v>
      </c>
      <c r="M66" s="198">
        <f t="shared" si="3"/>
        <v>-2.1649202671056855E-3</v>
      </c>
      <c r="N66" s="197">
        <f>PPCL_NG!M66+PPCL_Spot!M66+GT_NG!M66+GT_Spot!M66+Bawana_NG!M66+Bawana_RLNG!M66+Bawana_Spot!M66</f>
        <v>179.93</v>
      </c>
      <c r="O66" s="197">
        <f>PPCL_NG!T66+PPCL_Spot!T66+GT_NG!T66+GT_Spot!T66+Bawana_NG!T66+Bawana_RLNG!T66+Bawana_Spot!T66</f>
        <v>179.94326190214906</v>
      </c>
      <c r="P66" s="198">
        <f t="shared" si="4"/>
        <v>-1.3261902149054094E-2</v>
      </c>
      <c r="Q66" s="198">
        <f t="shared" si="5"/>
        <v>-3.999999999998316E-2</v>
      </c>
    </row>
    <row r="67" spans="1:17">
      <c r="A67" s="33" t="s">
        <v>109</v>
      </c>
      <c r="B67" s="197">
        <f>PPCL_NG!I67+PPCL_Spot!I67+GT_NG!I67+GT_Spot!I67+Bawana_NG!I67+Bawana_RLNG!I67+Bawana_Spot!I67</f>
        <v>308.65999999999997</v>
      </c>
      <c r="C67" s="197">
        <f>PPCL_NG!P67+PPCL_Spot!P67+GT_NG!P67+GT_Spot!P67+Bawana_NG!P67+Bawana_RLNG!P67+Bawana_Spot!P67</f>
        <v>308.67528414438164</v>
      </c>
      <c r="D67" s="198">
        <f t="shared" ref="D67:D99" si="6">B67-C67</f>
        <v>-1.528414438166692E-2</v>
      </c>
      <c r="E67" s="197">
        <f>PPCL_NG!J67+PPCL_Spot!J67+GT_NG!J67+GT_Spot!J67+Bawana_NG!J67+Bawana_RLNG!J67+Bawana_Spot!J67</f>
        <v>86.48</v>
      </c>
      <c r="F67" s="197">
        <f>PPCL_NG!Q67+PPCL_Spot!Q67+GT_NG!Q67+GT_Spot!Q67+Bawana_NG!Q67+Bawana_RLNG!Q67+Bawana_Spot!Q67</f>
        <v>86.489491803939288</v>
      </c>
      <c r="G67" s="198">
        <f t="shared" ref="G67:G99" si="7">E67-F67</f>
        <v>-9.4918039392837272E-3</v>
      </c>
      <c r="H67" s="197">
        <f>PPCL_NG!K67+PPCL_Spot!K67+GT_NG!K67+GT_Spot!K67+Bawana_NG!K67+Bawana_RLNG!K67+Bawana_Spot!K67</f>
        <v>14.72</v>
      </c>
      <c r="I67" s="197">
        <f>PPCL_NG!R67+PPCL_Spot!R67+GT_NG!R67+GT_Spot!R67+Bawana_NG!R67+Bawana_RLNG!R67+Bawana_Spot!R67</f>
        <v>14.719797229262873</v>
      </c>
      <c r="J67" s="198">
        <f t="shared" ref="J67:J99" si="8">H67-I67</f>
        <v>2.027707371272669E-4</v>
      </c>
      <c r="K67" s="197">
        <f>PPCL_NG!L67+PPCL_Spot!L67+GT_NG!L67+GT_Spot!L67+Bawana_NG!L67+Bawana_RLNG!L67+Bawana_Spot!L67</f>
        <v>64.47</v>
      </c>
      <c r="L67" s="197">
        <f>PPCL_NG!S67+PPCL_Spot!S67+GT_NG!S67+GT_Spot!S67+Bawana_NG!S67+Bawana_RLNG!S67+Bawana_Spot!S67</f>
        <v>64.472164920267105</v>
      </c>
      <c r="M67" s="198">
        <f t="shared" ref="M67:M99" si="9">K67-L67</f>
        <v>-2.1649202671056855E-3</v>
      </c>
      <c r="N67" s="197">
        <f>PPCL_NG!M67+PPCL_Spot!M67+GT_NG!M67+GT_Spot!M67+Bawana_NG!M67+Bawana_RLNG!M67+Bawana_Spot!M67</f>
        <v>179.93</v>
      </c>
      <c r="O67" s="197">
        <f>PPCL_NG!T67+PPCL_Spot!T67+GT_NG!T67+GT_Spot!T67+Bawana_NG!T67+Bawana_RLNG!T67+Bawana_Spot!T67</f>
        <v>179.94326190214906</v>
      </c>
      <c r="P67" s="198">
        <f t="shared" ref="P67:P99" si="10">N67-O67</f>
        <v>-1.3261902149054094E-2</v>
      </c>
      <c r="Q67" s="198">
        <f t="shared" si="5"/>
        <v>-3.999999999998316E-2</v>
      </c>
    </row>
    <row r="68" spans="1:17">
      <c r="A68" s="33" t="s">
        <v>110</v>
      </c>
      <c r="B68" s="197">
        <f>PPCL_NG!I68+PPCL_Spot!I68+GT_NG!I68+GT_Spot!I68+Bawana_NG!I68+Bawana_RLNG!I68+Bawana_Spot!I68</f>
        <v>308.65999999999997</v>
      </c>
      <c r="C68" s="197">
        <f>PPCL_NG!P68+PPCL_Spot!P68+GT_NG!P68+GT_Spot!P68+Bawana_NG!P68+Bawana_RLNG!P68+Bawana_Spot!P68</f>
        <v>308.67528414438164</v>
      </c>
      <c r="D68" s="198">
        <f t="shared" si="6"/>
        <v>-1.528414438166692E-2</v>
      </c>
      <c r="E68" s="197">
        <f>PPCL_NG!J68+PPCL_Spot!J68+GT_NG!J68+GT_Spot!J68+Bawana_NG!J68+Bawana_RLNG!J68+Bawana_Spot!J68</f>
        <v>86.48</v>
      </c>
      <c r="F68" s="197">
        <f>PPCL_NG!Q68+PPCL_Spot!Q68+GT_NG!Q68+GT_Spot!Q68+Bawana_NG!Q68+Bawana_RLNG!Q68+Bawana_Spot!Q68</f>
        <v>86.489491803939288</v>
      </c>
      <c r="G68" s="198">
        <f t="shared" si="7"/>
        <v>-9.4918039392837272E-3</v>
      </c>
      <c r="H68" s="197">
        <f>PPCL_NG!K68+PPCL_Spot!K68+GT_NG!K68+GT_Spot!K68+Bawana_NG!K68+Bawana_RLNG!K68+Bawana_Spot!K68</f>
        <v>14.72</v>
      </c>
      <c r="I68" s="197">
        <f>PPCL_NG!R68+PPCL_Spot!R68+GT_NG!R68+GT_Spot!R68+Bawana_NG!R68+Bawana_RLNG!R68+Bawana_Spot!R68</f>
        <v>14.719797229262873</v>
      </c>
      <c r="J68" s="198">
        <f t="shared" si="8"/>
        <v>2.027707371272669E-4</v>
      </c>
      <c r="K68" s="197">
        <f>PPCL_NG!L68+PPCL_Spot!L68+GT_NG!L68+GT_Spot!L68+Bawana_NG!L68+Bawana_RLNG!L68+Bawana_Spot!L68</f>
        <v>64.47</v>
      </c>
      <c r="L68" s="197">
        <f>PPCL_NG!S68+PPCL_Spot!S68+GT_NG!S68+GT_Spot!S68+Bawana_NG!S68+Bawana_RLNG!S68+Bawana_Spot!S68</f>
        <v>64.472164920267105</v>
      </c>
      <c r="M68" s="198">
        <f t="shared" si="9"/>
        <v>-2.1649202671056855E-3</v>
      </c>
      <c r="N68" s="197">
        <f>PPCL_NG!M68+PPCL_Spot!M68+GT_NG!M68+GT_Spot!M68+Bawana_NG!M68+Bawana_RLNG!M68+Bawana_Spot!M68</f>
        <v>179.93</v>
      </c>
      <c r="O68" s="197">
        <f>PPCL_NG!T68+PPCL_Spot!T68+GT_NG!T68+GT_Spot!T68+Bawana_NG!T68+Bawana_RLNG!T68+Bawana_Spot!T68</f>
        <v>179.94326190214906</v>
      </c>
      <c r="P68" s="198">
        <f t="shared" si="10"/>
        <v>-1.3261902149054094E-2</v>
      </c>
      <c r="Q68" s="198">
        <f t="shared" ref="Q68:Q99" si="11">D68+G68+J68+M68+P68</f>
        <v>-3.999999999998316E-2</v>
      </c>
    </row>
    <row r="69" spans="1:17">
      <c r="A69" s="33" t="s">
        <v>111</v>
      </c>
      <c r="B69" s="197">
        <f>PPCL_NG!I69+PPCL_Spot!I69+GT_NG!I69+GT_Spot!I69+Bawana_NG!I69+Bawana_RLNG!I69+Bawana_Spot!I69</f>
        <v>308.65999999999997</v>
      </c>
      <c r="C69" s="197">
        <f>PPCL_NG!P69+PPCL_Spot!P69+GT_NG!P69+GT_Spot!P69+Bawana_NG!P69+Bawana_RLNG!P69+Bawana_Spot!P69</f>
        <v>308.67528414438164</v>
      </c>
      <c r="D69" s="198">
        <f t="shared" si="6"/>
        <v>-1.528414438166692E-2</v>
      </c>
      <c r="E69" s="197">
        <f>PPCL_NG!J69+PPCL_Spot!J69+GT_NG!J69+GT_Spot!J69+Bawana_NG!J69+Bawana_RLNG!J69+Bawana_Spot!J69</f>
        <v>86.48</v>
      </c>
      <c r="F69" s="197">
        <f>PPCL_NG!Q69+PPCL_Spot!Q69+GT_NG!Q69+GT_Spot!Q69+Bawana_NG!Q69+Bawana_RLNG!Q69+Bawana_Spot!Q69</f>
        <v>86.489491803939288</v>
      </c>
      <c r="G69" s="198">
        <f t="shared" si="7"/>
        <v>-9.4918039392837272E-3</v>
      </c>
      <c r="H69" s="197">
        <f>PPCL_NG!K69+PPCL_Spot!K69+GT_NG!K69+GT_Spot!K69+Bawana_NG!K69+Bawana_RLNG!K69+Bawana_Spot!K69</f>
        <v>14.72</v>
      </c>
      <c r="I69" s="197">
        <f>PPCL_NG!R69+PPCL_Spot!R69+GT_NG!R69+GT_Spot!R69+Bawana_NG!R69+Bawana_RLNG!R69+Bawana_Spot!R69</f>
        <v>14.719797229262873</v>
      </c>
      <c r="J69" s="198">
        <f t="shared" si="8"/>
        <v>2.027707371272669E-4</v>
      </c>
      <c r="K69" s="197">
        <f>PPCL_NG!L69+PPCL_Spot!L69+GT_NG!L69+GT_Spot!L69+Bawana_NG!L69+Bawana_RLNG!L69+Bawana_Spot!L69</f>
        <v>64.47</v>
      </c>
      <c r="L69" s="197">
        <f>PPCL_NG!S69+PPCL_Spot!S69+GT_NG!S69+GT_Spot!S69+Bawana_NG!S69+Bawana_RLNG!S69+Bawana_Spot!S69</f>
        <v>64.472164920267105</v>
      </c>
      <c r="M69" s="198">
        <f t="shared" si="9"/>
        <v>-2.1649202671056855E-3</v>
      </c>
      <c r="N69" s="197">
        <f>PPCL_NG!M69+PPCL_Spot!M69+GT_NG!M69+GT_Spot!M69+Bawana_NG!M69+Bawana_RLNG!M69+Bawana_Spot!M69</f>
        <v>179.93</v>
      </c>
      <c r="O69" s="197">
        <f>PPCL_NG!T69+PPCL_Spot!T69+GT_NG!T69+GT_Spot!T69+Bawana_NG!T69+Bawana_RLNG!T69+Bawana_Spot!T69</f>
        <v>179.94326190214906</v>
      </c>
      <c r="P69" s="198">
        <f t="shared" si="10"/>
        <v>-1.3261902149054094E-2</v>
      </c>
      <c r="Q69" s="198">
        <f t="shared" si="11"/>
        <v>-3.999999999998316E-2</v>
      </c>
    </row>
    <row r="70" spans="1:17">
      <c r="A70" s="33" t="s">
        <v>112</v>
      </c>
      <c r="B70" s="197">
        <f>PPCL_NG!I70+PPCL_Spot!I70+GT_NG!I70+GT_Spot!I70+Bawana_NG!I70+Bawana_RLNG!I70+Bawana_Spot!I70</f>
        <v>308.65999999999997</v>
      </c>
      <c r="C70" s="197">
        <f>PPCL_NG!P70+PPCL_Spot!P70+GT_NG!P70+GT_Spot!P70+Bawana_NG!P70+Bawana_RLNG!P70+Bawana_Spot!P70</f>
        <v>308.67528414438164</v>
      </c>
      <c r="D70" s="198">
        <f t="shared" si="6"/>
        <v>-1.528414438166692E-2</v>
      </c>
      <c r="E70" s="197">
        <f>PPCL_NG!J70+PPCL_Spot!J70+GT_NG!J70+GT_Spot!J70+Bawana_NG!J70+Bawana_RLNG!J70+Bawana_Spot!J70</f>
        <v>86.48</v>
      </c>
      <c r="F70" s="197">
        <f>PPCL_NG!Q70+PPCL_Spot!Q70+GT_NG!Q70+GT_Spot!Q70+Bawana_NG!Q70+Bawana_RLNG!Q70+Bawana_Spot!Q70</f>
        <v>86.489491803939288</v>
      </c>
      <c r="G70" s="198">
        <f t="shared" si="7"/>
        <v>-9.4918039392837272E-3</v>
      </c>
      <c r="H70" s="197">
        <f>PPCL_NG!K70+PPCL_Spot!K70+GT_NG!K70+GT_Spot!K70+Bawana_NG!K70+Bawana_RLNG!K70+Bawana_Spot!K70</f>
        <v>14.72</v>
      </c>
      <c r="I70" s="197">
        <f>PPCL_NG!R70+PPCL_Spot!R70+GT_NG!R70+GT_Spot!R70+Bawana_NG!R70+Bawana_RLNG!R70+Bawana_Spot!R70</f>
        <v>14.719797229262873</v>
      </c>
      <c r="J70" s="198">
        <f t="shared" si="8"/>
        <v>2.027707371272669E-4</v>
      </c>
      <c r="K70" s="197">
        <f>PPCL_NG!L70+PPCL_Spot!L70+GT_NG!L70+GT_Spot!L70+Bawana_NG!L70+Bawana_RLNG!L70+Bawana_Spot!L70</f>
        <v>64.47</v>
      </c>
      <c r="L70" s="197">
        <f>PPCL_NG!S70+PPCL_Spot!S70+GT_NG!S70+GT_Spot!S70+Bawana_NG!S70+Bawana_RLNG!S70+Bawana_Spot!S70</f>
        <v>64.472164920267105</v>
      </c>
      <c r="M70" s="198">
        <f t="shared" si="9"/>
        <v>-2.1649202671056855E-3</v>
      </c>
      <c r="N70" s="197">
        <f>PPCL_NG!M70+PPCL_Spot!M70+GT_NG!M70+GT_Spot!M70+Bawana_NG!M70+Bawana_RLNG!M70+Bawana_Spot!M70</f>
        <v>179.93</v>
      </c>
      <c r="O70" s="197">
        <f>PPCL_NG!T70+PPCL_Spot!T70+GT_NG!T70+GT_Spot!T70+Bawana_NG!T70+Bawana_RLNG!T70+Bawana_Spot!T70</f>
        <v>179.94326190214906</v>
      </c>
      <c r="P70" s="198">
        <f t="shared" si="10"/>
        <v>-1.3261902149054094E-2</v>
      </c>
      <c r="Q70" s="198">
        <f t="shared" si="11"/>
        <v>-3.999999999998316E-2</v>
      </c>
    </row>
    <row r="71" spans="1:17">
      <c r="A71" s="33" t="s">
        <v>113</v>
      </c>
      <c r="B71" s="197">
        <f>PPCL_NG!I71+PPCL_Spot!I71+GT_NG!I71+GT_Spot!I71+Bawana_NG!I71+Bawana_RLNG!I71+Bawana_Spot!I71</f>
        <v>308.65999999999997</v>
      </c>
      <c r="C71" s="197">
        <f>PPCL_NG!P71+PPCL_Spot!P71+GT_NG!P71+GT_Spot!P71+Bawana_NG!P71+Bawana_RLNG!P71+Bawana_Spot!P71</f>
        <v>308.67528414438164</v>
      </c>
      <c r="D71" s="198">
        <f t="shared" si="6"/>
        <v>-1.528414438166692E-2</v>
      </c>
      <c r="E71" s="197">
        <f>PPCL_NG!J71+PPCL_Spot!J71+GT_NG!J71+GT_Spot!J71+Bawana_NG!J71+Bawana_RLNG!J71+Bawana_Spot!J71</f>
        <v>86.48</v>
      </c>
      <c r="F71" s="197">
        <f>PPCL_NG!Q71+PPCL_Spot!Q71+GT_NG!Q71+GT_Spot!Q71+Bawana_NG!Q71+Bawana_RLNG!Q71+Bawana_Spot!Q71</f>
        <v>86.489491803939288</v>
      </c>
      <c r="G71" s="198">
        <f t="shared" si="7"/>
        <v>-9.4918039392837272E-3</v>
      </c>
      <c r="H71" s="197">
        <f>PPCL_NG!K71+PPCL_Spot!K71+GT_NG!K71+GT_Spot!K71+Bawana_NG!K71+Bawana_RLNG!K71+Bawana_Spot!K71</f>
        <v>14.72</v>
      </c>
      <c r="I71" s="197">
        <f>PPCL_NG!R71+PPCL_Spot!R71+GT_NG!R71+GT_Spot!R71+Bawana_NG!R71+Bawana_RLNG!R71+Bawana_Spot!R71</f>
        <v>14.719797229262873</v>
      </c>
      <c r="J71" s="198">
        <f t="shared" si="8"/>
        <v>2.027707371272669E-4</v>
      </c>
      <c r="K71" s="197">
        <f>PPCL_NG!L71+PPCL_Spot!L71+GT_NG!L71+GT_Spot!L71+Bawana_NG!L71+Bawana_RLNG!L71+Bawana_Spot!L71</f>
        <v>64.47</v>
      </c>
      <c r="L71" s="197">
        <f>PPCL_NG!S71+PPCL_Spot!S71+GT_NG!S71+GT_Spot!S71+Bawana_NG!S71+Bawana_RLNG!S71+Bawana_Spot!S71</f>
        <v>64.472164920267105</v>
      </c>
      <c r="M71" s="198">
        <f t="shared" si="9"/>
        <v>-2.1649202671056855E-3</v>
      </c>
      <c r="N71" s="197">
        <f>PPCL_NG!M71+PPCL_Spot!M71+GT_NG!M71+GT_Spot!M71+Bawana_NG!M71+Bawana_RLNG!M71+Bawana_Spot!M71</f>
        <v>179.93</v>
      </c>
      <c r="O71" s="197">
        <f>PPCL_NG!T71+PPCL_Spot!T71+GT_NG!T71+GT_Spot!T71+Bawana_NG!T71+Bawana_RLNG!T71+Bawana_Spot!T71</f>
        <v>179.94326190214906</v>
      </c>
      <c r="P71" s="198">
        <f t="shared" si="10"/>
        <v>-1.3261902149054094E-2</v>
      </c>
      <c r="Q71" s="198">
        <f t="shared" si="11"/>
        <v>-3.999999999998316E-2</v>
      </c>
    </row>
    <row r="72" spans="1:17">
      <c r="A72" s="33" t="s">
        <v>114</v>
      </c>
      <c r="B72" s="197">
        <f>PPCL_NG!I72+PPCL_Spot!I72+GT_NG!I72+GT_Spot!I72+Bawana_NG!I72+Bawana_RLNG!I72+Bawana_Spot!I72</f>
        <v>308.65999999999997</v>
      </c>
      <c r="C72" s="197">
        <f>PPCL_NG!P72+PPCL_Spot!P72+GT_NG!P72+GT_Spot!P72+Bawana_NG!P72+Bawana_RLNG!P72+Bawana_Spot!P72</f>
        <v>308.67528414438164</v>
      </c>
      <c r="D72" s="198">
        <f t="shared" si="6"/>
        <v>-1.528414438166692E-2</v>
      </c>
      <c r="E72" s="197">
        <f>PPCL_NG!J72+PPCL_Spot!J72+GT_NG!J72+GT_Spot!J72+Bawana_NG!J72+Bawana_RLNG!J72+Bawana_Spot!J72</f>
        <v>86.48</v>
      </c>
      <c r="F72" s="197">
        <f>PPCL_NG!Q72+PPCL_Spot!Q72+GT_NG!Q72+GT_Spot!Q72+Bawana_NG!Q72+Bawana_RLNG!Q72+Bawana_Spot!Q72</f>
        <v>86.489491803939288</v>
      </c>
      <c r="G72" s="198">
        <f t="shared" si="7"/>
        <v>-9.4918039392837272E-3</v>
      </c>
      <c r="H72" s="197">
        <f>PPCL_NG!K72+PPCL_Spot!K72+GT_NG!K72+GT_Spot!K72+Bawana_NG!K72+Bawana_RLNG!K72+Bawana_Spot!K72</f>
        <v>14.72</v>
      </c>
      <c r="I72" s="197">
        <f>PPCL_NG!R72+PPCL_Spot!R72+GT_NG!R72+GT_Spot!R72+Bawana_NG!R72+Bawana_RLNG!R72+Bawana_Spot!R72</f>
        <v>14.719797229262873</v>
      </c>
      <c r="J72" s="198">
        <f t="shared" si="8"/>
        <v>2.027707371272669E-4</v>
      </c>
      <c r="K72" s="197">
        <f>PPCL_NG!L72+PPCL_Spot!L72+GT_NG!L72+GT_Spot!L72+Bawana_NG!L72+Bawana_RLNG!L72+Bawana_Spot!L72</f>
        <v>64.47</v>
      </c>
      <c r="L72" s="197">
        <f>PPCL_NG!S72+PPCL_Spot!S72+GT_NG!S72+GT_Spot!S72+Bawana_NG!S72+Bawana_RLNG!S72+Bawana_Spot!S72</f>
        <v>64.472164920267105</v>
      </c>
      <c r="M72" s="198">
        <f t="shared" si="9"/>
        <v>-2.1649202671056855E-3</v>
      </c>
      <c r="N72" s="197">
        <f>PPCL_NG!M72+PPCL_Spot!M72+GT_NG!M72+GT_Spot!M72+Bawana_NG!M72+Bawana_RLNG!M72+Bawana_Spot!M72</f>
        <v>179.93</v>
      </c>
      <c r="O72" s="197">
        <f>PPCL_NG!T72+PPCL_Spot!T72+GT_NG!T72+GT_Spot!T72+Bawana_NG!T72+Bawana_RLNG!T72+Bawana_Spot!T72</f>
        <v>179.94326190214906</v>
      </c>
      <c r="P72" s="198">
        <f t="shared" si="10"/>
        <v>-1.3261902149054094E-2</v>
      </c>
      <c r="Q72" s="198">
        <f t="shared" si="11"/>
        <v>-3.999999999998316E-2</v>
      </c>
    </row>
    <row r="73" spans="1:17">
      <c r="A73" s="33" t="s">
        <v>115</v>
      </c>
      <c r="B73" s="197">
        <f>PPCL_NG!I73+PPCL_Spot!I73+GT_NG!I73+GT_Spot!I73+Bawana_NG!I73+Bawana_RLNG!I73+Bawana_Spot!I73</f>
        <v>308.65999999999997</v>
      </c>
      <c r="C73" s="197">
        <f>PPCL_NG!P73+PPCL_Spot!P73+GT_NG!P73+GT_Spot!P73+Bawana_NG!P73+Bawana_RLNG!P73+Bawana_Spot!P73</f>
        <v>308.67528414438164</v>
      </c>
      <c r="D73" s="198">
        <f t="shared" si="6"/>
        <v>-1.528414438166692E-2</v>
      </c>
      <c r="E73" s="197">
        <f>PPCL_NG!J73+PPCL_Spot!J73+GT_NG!J73+GT_Spot!J73+Bawana_NG!J73+Bawana_RLNG!J73+Bawana_Spot!J73</f>
        <v>86.48</v>
      </c>
      <c r="F73" s="197">
        <f>PPCL_NG!Q73+PPCL_Spot!Q73+GT_NG!Q73+GT_Spot!Q73+Bawana_NG!Q73+Bawana_RLNG!Q73+Bawana_Spot!Q73</f>
        <v>86.489491803939288</v>
      </c>
      <c r="G73" s="198">
        <f t="shared" si="7"/>
        <v>-9.4918039392837272E-3</v>
      </c>
      <c r="H73" s="197">
        <f>PPCL_NG!K73+PPCL_Spot!K73+GT_NG!K73+GT_Spot!K73+Bawana_NG!K73+Bawana_RLNG!K73+Bawana_Spot!K73</f>
        <v>14.72</v>
      </c>
      <c r="I73" s="197">
        <f>PPCL_NG!R73+PPCL_Spot!R73+GT_NG!R73+GT_Spot!R73+Bawana_NG!R73+Bawana_RLNG!R73+Bawana_Spot!R73</f>
        <v>14.719797229262873</v>
      </c>
      <c r="J73" s="198">
        <f t="shared" si="8"/>
        <v>2.027707371272669E-4</v>
      </c>
      <c r="K73" s="197">
        <f>PPCL_NG!L73+PPCL_Spot!L73+GT_NG!L73+GT_Spot!L73+Bawana_NG!L73+Bawana_RLNG!L73+Bawana_Spot!L73</f>
        <v>64.47</v>
      </c>
      <c r="L73" s="197">
        <f>PPCL_NG!S73+PPCL_Spot!S73+GT_NG!S73+GT_Spot!S73+Bawana_NG!S73+Bawana_RLNG!S73+Bawana_Spot!S73</f>
        <v>64.472164920267105</v>
      </c>
      <c r="M73" s="198">
        <f t="shared" si="9"/>
        <v>-2.1649202671056855E-3</v>
      </c>
      <c r="N73" s="197">
        <f>PPCL_NG!M73+PPCL_Spot!M73+GT_NG!M73+GT_Spot!M73+Bawana_NG!M73+Bawana_RLNG!M73+Bawana_Spot!M73</f>
        <v>179.93</v>
      </c>
      <c r="O73" s="197">
        <f>PPCL_NG!T73+PPCL_Spot!T73+GT_NG!T73+GT_Spot!T73+Bawana_NG!T73+Bawana_RLNG!T73+Bawana_Spot!T73</f>
        <v>179.94326190214906</v>
      </c>
      <c r="P73" s="198">
        <f t="shared" si="10"/>
        <v>-1.3261902149054094E-2</v>
      </c>
      <c r="Q73" s="198">
        <f t="shared" si="11"/>
        <v>-3.999999999998316E-2</v>
      </c>
    </row>
    <row r="74" spans="1:17">
      <c r="A74" s="33" t="s">
        <v>116</v>
      </c>
      <c r="B74" s="197">
        <f>PPCL_NG!I74+PPCL_Spot!I74+GT_NG!I74+GT_Spot!I74+Bawana_NG!I74+Bawana_RLNG!I74+Bawana_Spot!I74</f>
        <v>308.65999999999997</v>
      </c>
      <c r="C74" s="197">
        <f>PPCL_NG!P74+PPCL_Spot!P74+GT_NG!P74+GT_Spot!P74+Bawana_NG!P74+Bawana_RLNG!P74+Bawana_Spot!P74</f>
        <v>308.67528414438164</v>
      </c>
      <c r="D74" s="198">
        <f t="shared" si="6"/>
        <v>-1.528414438166692E-2</v>
      </c>
      <c r="E74" s="197">
        <f>PPCL_NG!J74+PPCL_Spot!J74+GT_NG!J74+GT_Spot!J74+Bawana_NG!J74+Bawana_RLNG!J74+Bawana_Spot!J74</f>
        <v>86.48</v>
      </c>
      <c r="F74" s="197">
        <f>PPCL_NG!Q74+PPCL_Spot!Q74+GT_NG!Q74+GT_Spot!Q74+Bawana_NG!Q74+Bawana_RLNG!Q74+Bawana_Spot!Q74</f>
        <v>86.489491803939288</v>
      </c>
      <c r="G74" s="198">
        <f t="shared" si="7"/>
        <v>-9.4918039392837272E-3</v>
      </c>
      <c r="H74" s="197">
        <f>PPCL_NG!K74+PPCL_Spot!K74+GT_NG!K74+GT_Spot!K74+Bawana_NG!K74+Bawana_RLNG!K74+Bawana_Spot!K74</f>
        <v>14.72</v>
      </c>
      <c r="I74" s="197">
        <f>PPCL_NG!R74+PPCL_Spot!R74+GT_NG!R74+GT_Spot!R74+Bawana_NG!R74+Bawana_RLNG!R74+Bawana_Spot!R74</f>
        <v>14.719797229262873</v>
      </c>
      <c r="J74" s="198">
        <f t="shared" si="8"/>
        <v>2.027707371272669E-4</v>
      </c>
      <c r="K74" s="197">
        <f>PPCL_NG!L74+PPCL_Spot!L74+GT_NG!L74+GT_Spot!L74+Bawana_NG!L74+Bawana_RLNG!L74+Bawana_Spot!L74</f>
        <v>64.47</v>
      </c>
      <c r="L74" s="197">
        <f>PPCL_NG!S74+PPCL_Spot!S74+GT_NG!S74+GT_Spot!S74+Bawana_NG!S74+Bawana_RLNG!S74+Bawana_Spot!S74</f>
        <v>64.472164920267105</v>
      </c>
      <c r="M74" s="198">
        <f t="shared" si="9"/>
        <v>-2.1649202671056855E-3</v>
      </c>
      <c r="N74" s="197">
        <f>PPCL_NG!M74+PPCL_Spot!M74+GT_NG!M74+GT_Spot!M74+Bawana_NG!M74+Bawana_RLNG!M74+Bawana_Spot!M74</f>
        <v>179.93</v>
      </c>
      <c r="O74" s="197">
        <f>PPCL_NG!T74+PPCL_Spot!T74+GT_NG!T74+GT_Spot!T74+Bawana_NG!T74+Bawana_RLNG!T74+Bawana_Spot!T74</f>
        <v>179.94326190214906</v>
      </c>
      <c r="P74" s="198">
        <f t="shared" si="10"/>
        <v>-1.3261902149054094E-2</v>
      </c>
      <c r="Q74" s="198">
        <f t="shared" si="11"/>
        <v>-3.999999999998316E-2</v>
      </c>
    </row>
    <row r="75" spans="1:17">
      <c r="A75" s="33" t="s">
        <v>117</v>
      </c>
      <c r="B75" s="197">
        <f>PPCL_NG!I75+PPCL_Spot!I75+GT_NG!I75+GT_Spot!I75+Bawana_NG!I75+Bawana_RLNG!I75+Bawana_Spot!I75</f>
        <v>308.65999999999997</v>
      </c>
      <c r="C75" s="197">
        <f>PPCL_NG!P75+PPCL_Spot!P75+GT_NG!P75+GT_Spot!P75+Bawana_NG!P75+Bawana_RLNG!P75+Bawana_Spot!P75</f>
        <v>308.79502137065901</v>
      </c>
      <c r="D75" s="198">
        <f t="shared" si="6"/>
        <v>-0.13502137065904662</v>
      </c>
      <c r="E75" s="197">
        <f>PPCL_NG!J75+PPCL_Spot!J75+GT_NG!J75+GT_Spot!J75+Bawana_NG!J75+Bawana_RLNG!J75+Bawana_Spot!J75</f>
        <v>86.48</v>
      </c>
      <c r="F75" s="197">
        <f>PPCL_NG!Q75+PPCL_Spot!Q75+GT_NG!Q75+GT_Spot!Q75+Bawana_NG!Q75+Bawana_RLNG!Q75+Bawana_Spot!Q75</f>
        <v>86.557900563063384</v>
      </c>
      <c r="G75" s="198">
        <f t="shared" si="7"/>
        <v>-7.7900563063380446E-2</v>
      </c>
      <c r="H75" s="197">
        <f>PPCL_NG!K75+PPCL_Spot!K75+GT_NG!K75+GT_Spot!K75+Bawana_NG!K75+Bawana_RLNG!K75+Bawana_Spot!K75</f>
        <v>14.72</v>
      </c>
      <c r="I75" s="197">
        <f>PPCL_NG!R75+PPCL_Spot!R75+GT_NG!R75+GT_Spot!R75+Bawana_NG!R75+Bawana_RLNG!R75+Bawana_Spot!R75</f>
        <v>14.719797229262873</v>
      </c>
      <c r="J75" s="198">
        <f t="shared" si="8"/>
        <v>2.027707371272669E-4</v>
      </c>
      <c r="K75" s="197">
        <f>PPCL_NG!L75+PPCL_Spot!L75+GT_NG!L75+GT_Spot!L75+Bawana_NG!L75+Bawana_RLNG!L75+Bawana_Spot!L75</f>
        <v>64.47</v>
      </c>
      <c r="L75" s="197">
        <f>PPCL_NG!S75+PPCL_Spot!S75+GT_NG!S75+GT_Spot!S75+Bawana_NG!S75+Bawana_RLNG!S75+Bawana_Spot!S75</f>
        <v>64.489945942164923</v>
      </c>
      <c r="M75" s="198">
        <f t="shared" si="9"/>
        <v>-1.9945942164923736E-2</v>
      </c>
      <c r="N75" s="197">
        <f>PPCL_NG!M75+PPCL_Spot!M75+GT_NG!M75+GT_Spot!M75+Bawana_NG!M75+Bawana_RLNG!M75+Bawana_Spot!M75</f>
        <v>179.93</v>
      </c>
      <c r="O75" s="197">
        <f>PPCL_NG!T75+PPCL_Spot!T75+GT_NG!T75+GT_Spot!T75+Bawana_NG!T75+Bawana_RLNG!T75+Bawana_Spot!T75</f>
        <v>180.03733489484981</v>
      </c>
      <c r="P75" s="198">
        <f t="shared" si="10"/>
        <v>-0.10733489484979941</v>
      </c>
      <c r="Q75" s="198">
        <f t="shared" si="11"/>
        <v>-0.34000000000002295</v>
      </c>
    </row>
    <row r="76" spans="1:17">
      <c r="A76" s="33" t="s">
        <v>118</v>
      </c>
      <c r="B76" s="197">
        <f>PPCL_NG!I76+PPCL_Spot!I76+GT_NG!I76+GT_Spot!I76+Bawana_NG!I76+Bawana_RLNG!I76+Bawana_Spot!I76</f>
        <v>308.65999999999997</v>
      </c>
      <c r="C76" s="197">
        <f>PPCL_NG!P76+PPCL_Spot!P76+GT_NG!P76+GT_Spot!P76+Bawana_NG!P76+Bawana_RLNG!P76+Bawana_Spot!P76</f>
        <v>308.79502137065901</v>
      </c>
      <c r="D76" s="198">
        <f t="shared" si="6"/>
        <v>-0.13502137065904662</v>
      </c>
      <c r="E76" s="197">
        <f>PPCL_NG!J76+PPCL_Spot!J76+GT_NG!J76+GT_Spot!J76+Bawana_NG!J76+Bawana_RLNG!J76+Bawana_Spot!J76</f>
        <v>86.48</v>
      </c>
      <c r="F76" s="197">
        <f>PPCL_NG!Q76+PPCL_Spot!Q76+GT_NG!Q76+GT_Spot!Q76+Bawana_NG!Q76+Bawana_RLNG!Q76+Bawana_Spot!Q76</f>
        <v>86.557900563063384</v>
      </c>
      <c r="G76" s="198">
        <f t="shared" si="7"/>
        <v>-7.7900563063380446E-2</v>
      </c>
      <c r="H76" s="197">
        <f>PPCL_NG!K76+PPCL_Spot!K76+GT_NG!K76+GT_Spot!K76+Bawana_NG!K76+Bawana_RLNG!K76+Bawana_Spot!K76</f>
        <v>14.72</v>
      </c>
      <c r="I76" s="197">
        <f>PPCL_NG!R76+PPCL_Spot!R76+GT_NG!R76+GT_Spot!R76+Bawana_NG!R76+Bawana_RLNG!R76+Bawana_Spot!R76</f>
        <v>14.719797229262873</v>
      </c>
      <c r="J76" s="198">
        <f t="shared" si="8"/>
        <v>2.027707371272669E-4</v>
      </c>
      <c r="K76" s="197">
        <f>PPCL_NG!L76+PPCL_Spot!L76+GT_NG!L76+GT_Spot!L76+Bawana_NG!L76+Bawana_RLNG!L76+Bawana_Spot!L76</f>
        <v>64.47</v>
      </c>
      <c r="L76" s="197">
        <f>PPCL_NG!S76+PPCL_Spot!S76+GT_NG!S76+GT_Spot!S76+Bawana_NG!S76+Bawana_RLNG!S76+Bawana_Spot!S76</f>
        <v>64.489945942164923</v>
      </c>
      <c r="M76" s="198">
        <f t="shared" si="9"/>
        <v>-1.9945942164923736E-2</v>
      </c>
      <c r="N76" s="197">
        <f>PPCL_NG!M76+PPCL_Spot!M76+GT_NG!M76+GT_Spot!M76+Bawana_NG!M76+Bawana_RLNG!M76+Bawana_Spot!M76</f>
        <v>179.93</v>
      </c>
      <c r="O76" s="197">
        <f>PPCL_NG!T76+PPCL_Spot!T76+GT_NG!T76+GT_Spot!T76+Bawana_NG!T76+Bawana_RLNG!T76+Bawana_Spot!T76</f>
        <v>180.03733489484981</v>
      </c>
      <c r="P76" s="198">
        <f t="shared" si="10"/>
        <v>-0.10733489484979941</v>
      </c>
      <c r="Q76" s="198">
        <f t="shared" si="11"/>
        <v>-0.34000000000002295</v>
      </c>
    </row>
    <row r="77" spans="1:17">
      <c r="A77" s="33" t="s">
        <v>119</v>
      </c>
      <c r="B77" s="197">
        <f>PPCL_NG!I77+PPCL_Spot!I77+GT_NG!I77+GT_Spot!I77+Bawana_NG!I77+Bawana_RLNG!I77+Bawana_Spot!I77</f>
        <v>308.65999999999997</v>
      </c>
      <c r="C77" s="197">
        <f>PPCL_NG!P77+PPCL_Spot!P77+GT_NG!P77+GT_Spot!P77+Bawana_NG!P77+Bawana_RLNG!P77+Bawana_Spot!P77</f>
        <v>308.79502137065901</v>
      </c>
      <c r="D77" s="198">
        <f t="shared" si="6"/>
        <v>-0.13502137065904662</v>
      </c>
      <c r="E77" s="197">
        <f>PPCL_NG!J77+PPCL_Spot!J77+GT_NG!J77+GT_Spot!J77+Bawana_NG!J77+Bawana_RLNG!J77+Bawana_Spot!J77</f>
        <v>86.48</v>
      </c>
      <c r="F77" s="197">
        <f>PPCL_NG!Q77+PPCL_Spot!Q77+GT_NG!Q77+GT_Spot!Q77+Bawana_NG!Q77+Bawana_RLNG!Q77+Bawana_Spot!Q77</f>
        <v>86.557900563063384</v>
      </c>
      <c r="G77" s="198">
        <f t="shared" si="7"/>
        <v>-7.7900563063380446E-2</v>
      </c>
      <c r="H77" s="197">
        <f>PPCL_NG!K77+PPCL_Spot!K77+GT_NG!K77+GT_Spot!K77+Bawana_NG!K77+Bawana_RLNG!K77+Bawana_Spot!K77</f>
        <v>14.72</v>
      </c>
      <c r="I77" s="197">
        <f>PPCL_NG!R77+PPCL_Spot!R77+GT_NG!R77+GT_Spot!R77+Bawana_NG!R77+Bawana_RLNG!R77+Bawana_Spot!R77</f>
        <v>14.719797229262873</v>
      </c>
      <c r="J77" s="198">
        <f t="shared" si="8"/>
        <v>2.027707371272669E-4</v>
      </c>
      <c r="K77" s="197">
        <f>PPCL_NG!L77+PPCL_Spot!L77+GT_NG!L77+GT_Spot!L77+Bawana_NG!L77+Bawana_RLNG!L77+Bawana_Spot!L77</f>
        <v>64.47</v>
      </c>
      <c r="L77" s="197">
        <f>PPCL_NG!S77+PPCL_Spot!S77+GT_NG!S77+GT_Spot!S77+Bawana_NG!S77+Bawana_RLNG!S77+Bawana_Spot!S77</f>
        <v>64.489945942164923</v>
      </c>
      <c r="M77" s="198">
        <f t="shared" si="9"/>
        <v>-1.9945942164923736E-2</v>
      </c>
      <c r="N77" s="197">
        <f>PPCL_NG!M77+PPCL_Spot!M77+GT_NG!M77+GT_Spot!M77+Bawana_NG!M77+Bawana_RLNG!M77+Bawana_Spot!M77</f>
        <v>179.93</v>
      </c>
      <c r="O77" s="197">
        <f>PPCL_NG!T77+PPCL_Spot!T77+GT_NG!T77+GT_Spot!T77+Bawana_NG!T77+Bawana_RLNG!T77+Bawana_Spot!T77</f>
        <v>180.03733489484981</v>
      </c>
      <c r="P77" s="198">
        <f t="shared" si="10"/>
        <v>-0.10733489484979941</v>
      </c>
      <c r="Q77" s="198">
        <f t="shared" si="11"/>
        <v>-0.34000000000002295</v>
      </c>
    </row>
    <row r="78" spans="1:17">
      <c r="A78" s="33" t="s">
        <v>120</v>
      </c>
      <c r="B78" s="197">
        <f>PPCL_NG!I78+PPCL_Spot!I78+GT_NG!I78+GT_Spot!I78+Bawana_NG!I78+Bawana_RLNG!I78+Bawana_Spot!I78</f>
        <v>308.65999999999997</v>
      </c>
      <c r="C78" s="197">
        <f>PPCL_NG!P78+PPCL_Spot!P78+GT_NG!P78+GT_Spot!P78+Bawana_NG!P78+Bawana_RLNG!P78+Bawana_Spot!P78</f>
        <v>308.79502137065901</v>
      </c>
      <c r="D78" s="198">
        <f t="shared" si="6"/>
        <v>-0.13502137065904662</v>
      </c>
      <c r="E78" s="197">
        <f>PPCL_NG!J78+PPCL_Spot!J78+GT_NG!J78+GT_Spot!J78+Bawana_NG!J78+Bawana_RLNG!J78+Bawana_Spot!J78</f>
        <v>86.48</v>
      </c>
      <c r="F78" s="197">
        <f>PPCL_NG!Q78+PPCL_Spot!Q78+GT_NG!Q78+GT_Spot!Q78+Bawana_NG!Q78+Bawana_RLNG!Q78+Bawana_Spot!Q78</f>
        <v>86.557900563063384</v>
      </c>
      <c r="G78" s="198">
        <f t="shared" si="7"/>
        <v>-7.7900563063380446E-2</v>
      </c>
      <c r="H78" s="197">
        <f>PPCL_NG!K78+PPCL_Spot!K78+GT_NG!K78+GT_Spot!K78+Bawana_NG!K78+Bawana_RLNG!K78+Bawana_Spot!K78</f>
        <v>14.72</v>
      </c>
      <c r="I78" s="197">
        <f>PPCL_NG!R78+PPCL_Spot!R78+GT_NG!R78+GT_Spot!R78+Bawana_NG!R78+Bawana_RLNG!R78+Bawana_Spot!R78</f>
        <v>14.719797229262873</v>
      </c>
      <c r="J78" s="198">
        <f t="shared" si="8"/>
        <v>2.027707371272669E-4</v>
      </c>
      <c r="K78" s="197">
        <f>PPCL_NG!L78+PPCL_Spot!L78+GT_NG!L78+GT_Spot!L78+Bawana_NG!L78+Bawana_RLNG!L78+Bawana_Spot!L78</f>
        <v>64.47</v>
      </c>
      <c r="L78" s="197">
        <f>PPCL_NG!S78+PPCL_Spot!S78+GT_NG!S78+GT_Spot!S78+Bawana_NG!S78+Bawana_RLNG!S78+Bawana_Spot!S78</f>
        <v>64.489945942164923</v>
      </c>
      <c r="M78" s="198">
        <f t="shared" si="9"/>
        <v>-1.9945942164923736E-2</v>
      </c>
      <c r="N78" s="197">
        <f>PPCL_NG!M78+PPCL_Spot!M78+GT_NG!M78+GT_Spot!M78+Bawana_NG!M78+Bawana_RLNG!M78+Bawana_Spot!M78</f>
        <v>179.93</v>
      </c>
      <c r="O78" s="197">
        <f>PPCL_NG!T78+PPCL_Spot!T78+GT_NG!T78+GT_Spot!T78+Bawana_NG!T78+Bawana_RLNG!T78+Bawana_Spot!T78</f>
        <v>180.03733489484981</v>
      </c>
      <c r="P78" s="198">
        <f t="shared" si="10"/>
        <v>-0.10733489484979941</v>
      </c>
      <c r="Q78" s="198">
        <f t="shared" si="11"/>
        <v>-0.34000000000002295</v>
      </c>
    </row>
    <row r="79" spans="1:17">
      <c r="A79" s="33" t="s">
        <v>121</v>
      </c>
      <c r="B79" s="197">
        <f>PPCL_NG!I79+PPCL_Spot!I79+GT_NG!I79+GT_Spot!I79+Bawana_NG!I79+Bawana_RLNG!I79+Bawana_Spot!I79</f>
        <v>308.65999999999997</v>
      </c>
      <c r="C79" s="197">
        <f>PPCL_NG!P79+PPCL_Spot!P79+GT_NG!P79+GT_Spot!P79+Bawana_NG!P79+Bawana_RLNG!P79+Bawana_Spot!P79</f>
        <v>308.79502137065901</v>
      </c>
      <c r="D79" s="198">
        <f t="shared" si="6"/>
        <v>-0.13502137065904662</v>
      </c>
      <c r="E79" s="197">
        <f>PPCL_NG!J79+PPCL_Spot!J79+GT_NG!J79+GT_Spot!J79+Bawana_NG!J79+Bawana_RLNG!J79+Bawana_Spot!J79</f>
        <v>86.48</v>
      </c>
      <c r="F79" s="197">
        <f>PPCL_NG!Q79+PPCL_Spot!Q79+GT_NG!Q79+GT_Spot!Q79+Bawana_NG!Q79+Bawana_RLNG!Q79+Bawana_Spot!Q79</f>
        <v>86.557900563063384</v>
      </c>
      <c r="G79" s="198">
        <f t="shared" si="7"/>
        <v>-7.7900563063380446E-2</v>
      </c>
      <c r="H79" s="197">
        <f>PPCL_NG!K79+PPCL_Spot!K79+GT_NG!K79+GT_Spot!K79+Bawana_NG!K79+Bawana_RLNG!K79+Bawana_Spot!K79</f>
        <v>14.72</v>
      </c>
      <c r="I79" s="197">
        <f>PPCL_NG!R79+PPCL_Spot!R79+GT_NG!R79+GT_Spot!R79+Bawana_NG!R79+Bawana_RLNG!R79+Bawana_Spot!R79</f>
        <v>14.719797229262873</v>
      </c>
      <c r="J79" s="198">
        <f t="shared" si="8"/>
        <v>2.027707371272669E-4</v>
      </c>
      <c r="K79" s="197">
        <f>PPCL_NG!L79+PPCL_Spot!L79+GT_NG!L79+GT_Spot!L79+Bawana_NG!L79+Bawana_RLNG!L79+Bawana_Spot!L79</f>
        <v>64.47</v>
      </c>
      <c r="L79" s="197">
        <f>PPCL_NG!S79+PPCL_Spot!S79+GT_NG!S79+GT_Spot!S79+Bawana_NG!S79+Bawana_RLNG!S79+Bawana_Spot!S79</f>
        <v>64.489945942164923</v>
      </c>
      <c r="M79" s="198">
        <f t="shared" si="9"/>
        <v>-1.9945942164923736E-2</v>
      </c>
      <c r="N79" s="197">
        <f>PPCL_NG!M79+PPCL_Spot!M79+GT_NG!M79+GT_Spot!M79+Bawana_NG!M79+Bawana_RLNG!M79+Bawana_Spot!M79</f>
        <v>179.93</v>
      </c>
      <c r="O79" s="197">
        <f>PPCL_NG!T79+PPCL_Spot!T79+GT_NG!T79+GT_Spot!T79+Bawana_NG!T79+Bawana_RLNG!T79+Bawana_Spot!T79</f>
        <v>180.03733489484981</v>
      </c>
      <c r="P79" s="198">
        <f t="shared" si="10"/>
        <v>-0.10733489484979941</v>
      </c>
      <c r="Q79" s="198">
        <f t="shared" si="11"/>
        <v>-0.34000000000002295</v>
      </c>
    </row>
    <row r="80" spans="1:17">
      <c r="A80" s="33" t="s">
        <v>122</v>
      </c>
      <c r="B80" s="197">
        <f>PPCL_NG!I80+PPCL_Spot!I80+GT_NG!I80+GT_Spot!I80+Bawana_NG!I80+Bawana_RLNG!I80+Bawana_Spot!I80</f>
        <v>308.65999999999997</v>
      </c>
      <c r="C80" s="197">
        <f>PPCL_NG!P80+PPCL_Spot!P80+GT_NG!P80+GT_Spot!P80+Bawana_NG!P80+Bawana_RLNG!P80+Bawana_Spot!P80</f>
        <v>308.79502137065901</v>
      </c>
      <c r="D80" s="198">
        <f t="shared" si="6"/>
        <v>-0.13502137065904662</v>
      </c>
      <c r="E80" s="197">
        <f>PPCL_NG!J80+PPCL_Spot!J80+GT_NG!J80+GT_Spot!J80+Bawana_NG!J80+Bawana_RLNG!J80+Bawana_Spot!J80</f>
        <v>86.48</v>
      </c>
      <c r="F80" s="197">
        <f>PPCL_NG!Q80+PPCL_Spot!Q80+GT_NG!Q80+GT_Spot!Q80+Bawana_NG!Q80+Bawana_RLNG!Q80+Bawana_Spot!Q80</f>
        <v>86.557900563063384</v>
      </c>
      <c r="G80" s="198">
        <f t="shared" si="7"/>
        <v>-7.7900563063380446E-2</v>
      </c>
      <c r="H80" s="197">
        <f>PPCL_NG!K80+PPCL_Spot!K80+GT_NG!K80+GT_Spot!K80+Bawana_NG!K80+Bawana_RLNG!K80+Bawana_Spot!K80</f>
        <v>14.72</v>
      </c>
      <c r="I80" s="197">
        <f>PPCL_NG!R80+PPCL_Spot!R80+GT_NG!R80+GT_Spot!R80+Bawana_NG!R80+Bawana_RLNG!R80+Bawana_Spot!R80</f>
        <v>14.719797229262873</v>
      </c>
      <c r="J80" s="198">
        <f t="shared" si="8"/>
        <v>2.027707371272669E-4</v>
      </c>
      <c r="K80" s="197">
        <f>PPCL_NG!L80+PPCL_Spot!L80+GT_NG!L80+GT_Spot!L80+Bawana_NG!L80+Bawana_RLNG!L80+Bawana_Spot!L80</f>
        <v>64.47</v>
      </c>
      <c r="L80" s="197">
        <f>PPCL_NG!S80+PPCL_Spot!S80+GT_NG!S80+GT_Spot!S80+Bawana_NG!S80+Bawana_RLNG!S80+Bawana_Spot!S80</f>
        <v>64.489945942164923</v>
      </c>
      <c r="M80" s="198">
        <f t="shared" si="9"/>
        <v>-1.9945942164923736E-2</v>
      </c>
      <c r="N80" s="197">
        <f>PPCL_NG!M80+PPCL_Spot!M80+GT_NG!M80+GT_Spot!M80+Bawana_NG!M80+Bawana_RLNG!M80+Bawana_Spot!M80</f>
        <v>179.93</v>
      </c>
      <c r="O80" s="197">
        <f>PPCL_NG!T80+PPCL_Spot!T80+GT_NG!T80+GT_Spot!T80+Bawana_NG!T80+Bawana_RLNG!T80+Bawana_Spot!T80</f>
        <v>180.03733489484981</v>
      </c>
      <c r="P80" s="198">
        <f t="shared" si="10"/>
        <v>-0.10733489484979941</v>
      </c>
      <c r="Q80" s="198">
        <f t="shared" si="11"/>
        <v>-0.34000000000002295</v>
      </c>
    </row>
    <row r="81" spans="1:17">
      <c r="A81" s="33" t="s">
        <v>123</v>
      </c>
      <c r="B81" s="197">
        <f>PPCL_NG!I81+PPCL_Spot!I81+GT_NG!I81+GT_Spot!I81+Bawana_NG!I81+Bawana_RLNG!I81+Bawana_Spot!I81</f>
        <v>308.65999999999997</v>
      </c>
      <c r="C81" s="197">
        <f>PPCL_NG!P81+PPCL_Spot!P81+GT_NG!P81+GT_Spot!P81+Bawana_NG!P81+Bawana_RLNG!P81+Bawana_Spot!P81</f>
        <v>308.79502137065901</v>
      </c>
      <c r="D81" s="198">
        <f t="shared" si="6"/>
        <v>-0.13502137065904662</v>
      </c>
      <c r="E81" s="197">
        <f>PPCL_NG!J81+PPCL_Spot!J81+GT_NG!J81+GT_Spot!J81+Bawana_NG!J81+Bawana_RLNG!J81+Bawana_Spot!J81</f>
        <v>86.48</v>
      </c>
      <c r="F81" s="197">
        <f>PPCL_NG!Q81+PPCL_Spot!Q81+GT_NG!Q81+GT_Spot!Q81+Bawana_NG!Q81+Bawana_RLNG!Q81+Bawana_Spot!Q81</f>
        <v>86.557900563063384</v>
      </c>
      <c r="G81" s="198">
        <f t="shared" si="7"/>
        <v>-7.7900563063380446E-2</v>
      </c>
      <c r="H81" s="197">
        <f>PPCL_NG!K81+PPCL_Spot!K81+GT_NG!K81+GT_Spot!K81+Bawana_NG!K81+Bawana_RLNG!K81+Bawana_Spot!K81</f>
        <v>14.72</v>
      </c>
      <c r="I81" s="197">
        <f>PPCL_NG!R81+PPCL_Spot!R81+GT_NG!R81+GT_Spot!R81+Bawana_NG!R81+Bawana_RLNG!R81+Bawana_Spot!R81</f>
        <v>14.719797229262873</v>
      </c>
      <c r="J81" s="198">
        <f t="shared" si="8"/>
        <v>2.027707371272669E-4</v>
      </c>
      <c r="K81" s="197">
        <f>PPCL_NG!L81+PPCL_Spot!L81+GT_NG!L81+GT_Spot!L81+Bawana_NG!L81+Bawana_RLNG!L81+Bawana_Spot!L81</f>
        <v>64.47</v>
      </c>
      <c r="L81" s="197">
        <f>PPCL_NG!S81+PPCL_Spot!S81+GT_NG!S81+GT_Spot!S81+Bawana_NG!S81+Bawana_RLNG!S81+Bawana_Spot!S81</f>
        <v>64.489945942164923</v>
      </c>
      <c r="M81" s="198">
        <f t="shared" si="9"/>
        <v>-1.9945942164923736E-2</v>
      </c>
      <c r="N81" s="197">
        <f>PPCL_NG!M81+PPCL_Spot!M81+GT_NG!M81+GT_Spot!M81+Bawana_NG!M81+Bawana_RLNG!M81+Bawana_Spot!M81</f>
        <v>179.93</v>
      </c>
      <c r="O81" s="197">
        <f>PPCL_NG!T81+PPCL_Spot!T81+GT_NG!T81+GT_Spot!T81+Bawana_NG!T81+Bawana_RLNG!T81+Bawana_Spot!T81</f>
        <v>180.03733489484981</v>
      </c>
      <c r="P81" s="198">
        <f t="shared" si="10"/>
        <v>-0.10733489484979941</v>
      </c>
      <c r="Q81" s="198">
        <f t="shared" si="11"/>
        <v>-0.34000000000002295</v>
      </c>
    </row>
    <row r="82" spans="1:17">
      <c r="A82" s="33" t="s">
        <v>124</v>
      </c>
      <c r="B82" s="197">
        <f>PPCL_NG!I82+PPCL_Spot!I82+GT_NG!I82+GT_Spot!I82+Bawana_NG!I82+Bawana_RLNG!I82+Bawana_Spot!I82</f>
        <v>308.65999999999997</v>
      </c>
      <c r="C82" s="197">
        <f>PPCL_NG!P82+PPCL_Spot!P82+GT_NG!P82+GT_Spot!P82+Bawana_NG!P82+Bawana_RLNG!P82+Bawana_Spot!P82</f>
        <v>308.79502137065901</v>
      </c>
      <c r="D82" s="198">
        <f t="shared" si="6"/>
        <v>-0.13502137065904662</v>
      </c>
      <c r="E82" s="197">
        <f>PPCL_NG!J82+PPCL_Spot!J82+GT_NG!J82+GT_Spot!J82+Bawana_NG!J82+Bawana_RLNG!J82+Bawana_Spot!J82</f>
        <v>86.48</v>
      </c>
      <c r="F82" s="197">
        <f>PPCL_NG!Q82+PPCL_Spot!Q82+GT_NG!Q82+GT_Spot!Q82+Bawana_NG!Q82+Bawana_RLNG!Q82+Bawana_Spot!Q82</f>
        <v>86.557900563063384</v>
      </c>
      <c r="G82" s="198">
        <f t="shared" si="7"/>
        <v>-7.7900563063380446E-2</v>
      </c>
      <c r="H82" s="197">
        <f>PPCL_NG!K82+PPCL_Spot!K82+GT_NG!K82+GT_Spot!K82+Bawana_NG!K82+Bawana_RLNG!K82+Bawana_Spot!K82</f>
        <v>14.72</v>
      </c>
      <c r="I82" s="197">
        <f>PPCL_NG!R82+PPCL_Spot!R82+GT_NG!R82+GT_Spot!R82+Bawana_NG!R82+Bawana_RLNG!R82+Bawana_Spot!R82</f>
        <v>14.719797229262873</v>
      </c>
      <c r="J82" s="198">
        <f t="shared" si="8"/>
        <v>2.027707371272669E-4</v>
      </c>
      <c r="K82" s="197">
        <f>PPCL_NG!L82+PPCL_Spot!L82+GT_NG!L82+GT_Spot!L82+Bawana_NG!L82+Bawana_RLNG!L82+Bawana_Spot!L82</f>
        <v>64.47</v>
      </c>
      <c r="L82" s="197">
        <f>PPCL_NG!S82+PPCL_Spot!S82+GT_NG!S82+GT_Spot!S82+Bawana_NG!S82+Bawana_RLNG!S82+Bawana_Spot!S82</f>
        <v>64.489945942164923</v>
      </c>
      <c r="M82" s="198">
        <f t="shared" si="9"/>
        <v>-1.9945942164923736E-2</v>
      </c>
      <c r="N82" s="197">
        <f>PPCL_NG!M82+PPCL_Spot!M82+GT_NG!M82+GT_Spot!M82+Bawana_NG!M82+Bawana_RLNG!M82+Bawana_Spot!M82</f>
        <v>179.93</v>
      </c>
      <c r="O82" s="197">
        <f>PPCL_NG!T82+PPCL_Spot!T82+GT_NG!T82+GT_Spot!T82+Bawana_NG!T82+Bawana_RLNG!T82+Bawana_Spot!T82</f>
        <v>180.03733489484981</v>
      </c>
      <c r="P82" s="198">
        <f t="shared" si="10"/>
        <v>-0.10733489484979941</v>
      </c>
      <c r="Q82" s="198">
        <f t="shared" si="11"/>
        <v>-0.34000000000002295</v>
      </c>
    </row>
    <row r="83" spans="1:17">
      <c r="A83" s="33" t="s">
        <v>125</v>
      </c>
      <c r="B83" s="197">
        <f>PPCL_NG!I83+PPCL_Spot!I83+GT_NG!I83+GT_Spot!I83+Bawana_NG!I83+Bawana_RLNG!I83+Bawana_Spot!I83</f>
        <v>308.65999999999997</v>
      </c>
      <c r="C83" s="197">
        <f>PPCL_NG!P83+PPCL_Spot!P83+GT_NG!P83+GT_Spot!P83+Bawana_NG!P83+Bawana_RLNG!P83+Bawana_Spot!P83</f>
        <v>308.79502137065901</v>
      </c>
      <c r="D83" s="198">
        <f t="shared" si="6"/>
        <v>-0.13502137065904662</v>
      </c>
      <c r="E83" s="197">
        <f>PPCL_NG!J83+PPCL_Spot!J83+GT_NG!J83+GT_Spot!J83+Bawana_NG!J83+Bawana_RLNG!J83+Bawana_Spot!J83</f>
        <v>86.48</v>
      </c>
      <c r="F83" s="197">
        <f>PPCL_NG!Q83+PPCL_Spot!Q83+GT_NG!Q83+GT_Spot!Q83+Bawana_NG!Q83+Bawana_RLNG!Q83+Bawana_Spot!Q83</f>
        <v>86.557900563063384</v>
      </c>
      <c r="G83" s="198">
        <f t="shared" si="7"/>
        <v>-7.7900563063380446E-2</v>
      </c>
      <c r="H83" s="197">
        <f>PPCL_NG!K83+PPCL_Spot!K83+GT_NG!K83+GT_Spot!K83+Bawana_NG!K83+Bawana_RLNG!K83+Bawana_Spot!K83</f>
        <v>14.72</v>
      </c>
      <c r="I83" s="197">
        <f>PPCL_NG!R83+PPCL_Spot!R83+GT_NG!R83+GT_Spot!R83+Bawana_NG!R83+Bawana_RLNG!R83+Bawana_Spot!R83</f>
        <v>14.719797229262873</v>
      </c>
      <c r="J83" s="198">
        <f t="shared" si="8"/>
        <v>2.027707371272669E-4</v>
      </c>
      <c r="K83" s="197">
        <f>PPCL_NG!L83+PPCL_Spot!L83+GT_NG!L83+GT_Spot!L83+Bawana_NG!L83+Bawana_RLNG!L83+Bawana_Spot!L83</f>
        <v>64.47</v>
      </c>
      <c r="L83" s="197">
        <f>PPCL_NG!S83+PPCL_Spot!S83+GT_NG!S83+GT_Spot!S83+Bawana_NG!S83+Bawana_RLNG!S83+Bawana_Spot!S83</f>
        <v>64.489945942164923</v>
      </c>
      <c r="M83" s="198">
        <f t="shared" si="9"/>
        <v>-1.9945942164923736E-2</v>
      </c>
      <c r="N83" s="197">
        <f>PPCL_NG!M83+PPCL_Spot!M83+GT_NG!M83+GT_Spot!M83+Bawana_NG!M83+Bawana_RLNG!M83+Bawana_Spot!M83</f>
        <v>179.93</v>
      </c>
      <c r="O83" s="197">
        <f>PPCL_NG!T83+PPCL_Spot!T83+GT_NG!T83+GT_Spot!T83+Bawana_NG!T83+Bawana_RLNG!T83+Bawana_Spot!T83</f>
        <v>180.03733489484981</v>
      </c>
      <c r="P83" s="198">
        <f t="shared" si="10"/>
        <v>-0.10733489484979941</v>
      </c>
      <c r="Q83" s="198">
        <f t="shared" si="11"/>
        <v>-0.34000000000002295</v>
      </c>
    </row>
    <row r="84" spans="1:17">
      <c r="A84" s="33" t="s">
        <v>126</v>
      </c>
      <c r="B84" s="197">
        <f>PPCL_NG!I84+PPCL_Spot!I84+GT_NG!I84+GT_Spot!I84+Bawana_NG!I84+Bawana_RLNG!I84+Bawana_Spot!I84</f>
        <v>308.65999999999997</v>
      </c>
      <c r="C84" s="197">
        <f>PPCL_NG!P84+PPCL_Spot!P84+GT_NG!P84+GT_Spot!P84+Bawana_NG!P84+Bawana_RLNG!P84+Bawana_Spot!P84</f>
        <v>308.79502137065901</v>
      </c>
      <c r="D84" s="198">
        <f t="shared" si="6"/>
        <v>-0.13502137065904662</v>
      </c>
      <c r="E84" s="197">
        <f>PPCL_NG!J84+PPCL_Spot!J84+GT_NG!J84+GT_Spot!J84+Bawana_NG!J84+Bawana_RLNG!J84+Bawana_Spot!J84</f>
        <v>86.48</v>
      </c>
      <c r="F84" s="197">
        <f>PPCL_NG!Q84+PPCL_Spot!Q84+GT_NG!Q84+GT_Spot!Q84+Bawana_NG!Q84+Bawana_RLNG!Q84+Bawana_Spot!Q84</f>
        <v>86.557900563063384</v>
      </c>
      <c r="G84" s="198">
        <f t="shared" si="7"/>
        <v>-7.7900563063380446E-2</v>
      </c>
      <c r="H84" s="197">
        <f>PPCL_NG!K84+PPCL_Spot!K84+GT_NG!K84+GT_Spot!K84+Bawana_NG!K84+Bawana_RLNG!K84+Bawana_Spot!K84</f>
        <v>14.72</v>
      </c>
      <c r="I84" s="197">
        <f>PPCL_NG!R84+PPCL_Spot!R84+GT_NG!R84+GT_Spot!R84+Bawana_NG!R84+Bawana_RLNG!R84+Bawana_Spot!R84</f>
        <v>14.719797229262873</v>
      </c>
      <c r="J84" s="198">
        <f t="shared" si="8"/>
        <v>2.027707371272669E-4</v>
      </c>
      <c r="K84" s="197">
        <f>PPCL_NG!L84+PPCL_Spot!L84+GT_NG!L84+GT_Spot!L84+Bawana_NG!L84+Bawana_RLNG!L84+Bawana_Spot!L84</f>
        <v>64.47</v>
      </c>
      <c r="L84" s="197">
        <f>PPCL_NG!S84+PPCL_Spot!S84+GT_NG!S84+GT_Spot!S84+Bawana_NG!S84+Bawana_RLNG!S84+Bawana_Spot!S84</f>
        <v>64.489945942164923</v>
      </c>
      <c r="M84" s="198">
        <f t="shared" si="9"/>
        <v>-1.9945942164923736E-2</v>
      </c>
      <c r="N84" s="197">
        <f>PPCL_NG!M84+PPCL_Spot!M84+GT_NG!M84+GT_Spot!M84+Bawana_NG!M84+Bawana_RLNG!M84+Bawana_Spot!M84</f>
        <v>179.93</v>
      </c>
      <c r="O84" s="197">
        <f>PPCL_NG!T84+PPCL_Spot!T84+GT_NG!T84+GT_Spot!T84+Bawana_NG!T84+Bawana_RLNG!T84+Bawana_Spot!T84</f>
        <v>180.03733489484981</v>
      </c>
      <c r="P84" s="198">
        <f t="shared" si="10"/>
        <v>-0.10733489484979941</v>
      </c>
      <c r="Q84" s="198">
        <f t="shared" si="11"/>
        <v>-0.34000000000002295</v>
      </c>
    </row>
    <row r="85" spans="1:17">
      <c r="A85" s="33" t="s">
        <v>127</v>
      </c>
      <c r="B85" s="197">
        <f>PPCL_NG!I85+PPCL_Spot!I85+GT_NG!I85+GT_Spot!I85+Bawana_NG!I85+Bawana_RLNG!I85+Bawana_Spot!I85</f>
        <v>308.65999999999997</v>
      </c>
      <c r="C85" s="197">
        <f>PPCL_NG!P85+PPCL_Spot!P85+GT_NG!P85+GT_Spot!P85+Bawana_NG!P85+Bawana_RLNG!P85+Bawana_Spot!P85</f>
        <v>308.79502137065901</v>
      </c>
      <c r="D85" s="198">
        <f t="shared" si="6"/>
        <v>-0.13502137065904662</v>
      </c>
      <c r="E85" s="197">
        <f>PPCL_NG!J85+PPCL_Spot!J85+GT_NG!J85+GT_Spot!J85+Bawana_NG!J85+Bawana_RLNG!J85+Bawana_Spot!J85</f>
        <v>86.48</v>
      </c>
      <c r="F85" s="197">
        <f>PPCL_NG!Q85+PPCL_Spot!Q85+GT_NG!Q85+GT_Spot!Q85+Bawana_NG!Q85+Bawana_RLNG!Q85+Bawana_Spot!Q85</f>
        <v>86.557900563063384</v>
      </c>
      <c r="G85" s="198">
        <f t="shared" si="7"/>
        <v>-7.7900563063380446E-2</v>
      </c>
      <c r="H85" s="197">
        <f>PPCL_NG!K85+PPCL_Spot!K85+GT_NG!K85+GT_Spot!K85+Bawana_NG!K85+Bawana_RLNG!K85+Bawana_Spot!K85</f>
        <v>14.72</v>
      </c>
      <c r="I85" s="197">
        <f>PPCL_NG!R85+PPCL_Spot!R85+GT_NG!R85+GT_Spot!R85+Bawana_NG!R85+Bawana_RLNG!R85+Bawana_Spot!R85</f>
        <v>14.719797229262873</v>
      </c>
      <c r="J85" s="198">
        <f t="shared" si="8"/>
        <v>2.027707371272669E-4</v>
      </c>
      <c r="K85" s="197">
        <f>PPCL_NG!L85+PPCL_Spot!L85+GT_NG!L85+GT_Spot!L85+Bawana_NG!L85+Bawana_RLNG!L85+Bawana_Spot!L85</f>
        <v>64.47</v>
      </c>
      <c r="L85" s="197">
        <f>PPCL_NG!S85+PPCL_Spot!S85+GT_NG!S85+GT_Spot!S85+Bawana_NG!S85+Bawana_RLNG!S85+Bawana_Spot!S85</f>
        <v>64.489945942164923</v>
      </c>
      <c r="M85" s="198">
        <f t="shared" si="9"/>
        <v>-1.9945942164923736E-2</v>
      </c>
      <c r="N85" s="197">
        <f>PPCL_NG!M85+PPCL_Spot!M85+GT_NG!M85+GT_Spot!M85+Bawana_NG!M85+Bawana_RLNG!M85+Bawana_Spot!M85</f>
        <v>179.93</v>
      </c>
      <c r="O85" s="197">
        <f>PPCL_NG!T85+PPCL_Spot!T85+GT_NG!T85+GT_Spot!T85+Bawana_NG!T85+Bawana_RLNG!T85+Bawana_Spot!T85</f>
        <v>180.03733489484981</v>
      </c>
      <c r="P85" s="198">
        <f t="shared" si="10"/>
        <v>-0.10733489484979941</v>
      </c>
      <c r="Q85" s="198">
        <f t="shared" si="11"/>
        <v>-0.34000000000002295</v>
      </c>
    </row>
    <row r="86" spans="1:17">
      <c r="A86" s="33" t="s">
        <v>128</v>
      </c>
      <c r="B86" s="197">
        <f>PPCL_NG!I86+PPCL_Spot!I86+GT_NG!I86+GT_Spot!I86+Bawana_NG!I86+Bawana_RLNG!I86+Bawana_Spot!I86</f>
        <v>308.65999999999997</v>
      </c>
      <c r="C86" s="197">
        <f>PPCL_NG!P86+PPCL_Spot!P86+GT_NG!P86+GT_Spot!P86+Bawana_NG!P86+Bawana_RLNG!P86+Bawana_Spot!P86</f>
        <v>308.79502137065901</v>
      </c>
      <c r="D86" s="198">
        <f t="shared" si="6"/>
        <v>-0.13502137065904662</v>
      </c>
      <c r="E86" s="197">
        <f>PPCL_NG!J86+PPCL_Spot!J86+GT_NG!J86+GT_Spot!J86+Bawana_NG!J86+Bawana_RLNG!J86+Bawana_Spot!J86</f>
        <v>86.48</v>
      </c>
      <c r="F86" s="197">
        <f>PPCL_NG!Q86+PPCL_Spot!Q86+GT_NG!Q86+GT_Spot!Q86+Bawana_NG!Q86+Bawana_RLNG!Q86+Bawana_Spot!Q86</f>
        <v>86.557900563063384</v>
      </c>
      <c r="G86" s="198">
        <f t="shared" si="7"/>
        <v>-7.7900563063380446E-2</v>
      </c>
      <c r="H86" s="197">
        <f>PPCL_NG!K86+PPCL_Spot!K86+GT_NG!K86+GT_Spot!K86+Bawana_NG!K86+Bawana_RLNG!K86+Bawana_Spot!K86</f>
        <v>14.72</v>
      </c>
      <c r="I86" s="197">
        <f>PPCL_NG!R86+PPCL_Spot!R86+GT_NG!R86+GT_Spot!R86+Bawana_NG!R86+Bawana_RLNG!R86+Bawana_Spot!R86</f>
        <v>14.719797229262873</v>
      </c>
      <c r="J86" s="198">
        <f t="shared" si="8"/>
        <v>2.027707371272669E-4</v>
      </c>
      <c r="K86" s="197">
        <f>PPCL_NG!L86+PPCL_Spot!L86+GT_NG!L86+GT_Spot!L86+Bawana_NG!L86+Bawana_RLNG!L86+Bawana_Spot!L86</f>
        <v>64.47</v>
      </c>
      <c r="L86" s="197">
        <f>PPCL_NG!S86+PPCL_Spot!S86+GT_NG!S86+GT_Spot!S86+Bawana_NG!S86+Bawana_RLNG!S86+Bawana_Spot!S86</f>
        <v>64.489945942164923</v>
      </c>
      <c r="M86" s="198">
        <f t="shared" si="9"/>
        <v>-1.9945942164923736E-2</v>
      </c>
      <c r="N86" s="197">
        <f>PPCL_NG!M86+PPCL_Spot!M86+GT_NG!M86+GT_Spot!M86+Bawana_NG!M86+Bawana_RLNG!M86+Bawana_Spot!M86</f>
        <v>179.93</v>
      </c>
      <c r="O86" s="197">
        <f>PPCL_NG!T86+PPCL_Spot!T86+GT_NG!T86+GT_Spot!T86+Bawana_NG!T86+Bawana_RLNG!T86+Bawana_Spot!T86</f>
        <v>180.03733489484981</v>
      </c>
      <c r="P86" s="198">
        <f t="shared" si="10"/>
        <v>-0.10733489484979941</v>
      </c>
      <c r="Q86" s="198">
        <f t="shared" si="11"/>
        <v>-0.34000000000002295</v>
      </c>
    </row>
    <row r="87" spans="1:17">
      <c r="A87" s="33" t="s">
        <v>129</v>
      </c>
      <c r="B87" s="197">
        <f>PPCL_NG!I87+PPCL_Spot!I87+GT_NG!I87+GT_Spot!I87+Bawana_NG!I87+Bawana_RLNG!I87+Bawana_Spot!I87</f>
        <v>602.61</v>
      </c>
      <c r="C87" s="197">
        <f>PPCL_NG!P87+PPCL_Spot!P87+GT_NG!P87+GT_Spot!P87+Bawana_NG!P87+Bawana_RLNG!P87+Bawana_Spot!P87</f>
        <v>602.74232614653511</v>
      </c>
      <c r="D87" s="198">
        <f t="shared" si="6"/>
        <v>-0.13232614653509245</v>
      </c>
      <c r="E87" s="197">
        <f>PPCL_NG!J87+PPCL_Spot!J87+GT_NG!J87+GT_Spot!J87+Bawana_NG!J87+Bawana_RLNG!J87+Bawana_Spot!J87</f>
        <v>86.81</v>
      </c>
      <c r="F87" s="197">
        <f>PPCL_NG!Q87+PPCL_Spot!Q87+GT_NG!Q87+GT_Spot!Q87+Bawana_NG!Q87+Bawana_RLNG!Q87+Bawana_Spot!Q87</f>
        <v>86.887900563063383</v>
      </c>
      <c r="G87" s="198">
        <f t="shared" si="7"/>
        <v>-7.7900563063380446E-2</v>
      </c>
      <c r="H87" s="197">
        <f>PPCL_NG!K87+PPCL_Spot!K87+GT_NG!K87+GT_Spot!K87+Bawana_NG!K87+Bawana_RLNG!K87+Bawana_Spot!K87</f>
        <v>14.84</v>
      </c>
      <c r="I87" s="197">
        <f>PPCL_NG!R87+PPCL_Spot!R87+GT_NG!R87+GT_Spot!R87+Bawana_NG!R87+Bawana_RLNG!R87+Bawana_Spot!R87</f>
        <v>14.839797229262873</v>
      </c>
      <c r="J87" s="198">
        <f t="shared" si="8"/>
        <v>2.027707371272669E-4</v>
      </c>
      <c r="K87" s="197">
        <f>PPCL_NG!L87+PPCL_Spot!L87+GT_NG!L87+GT_Spot!L87+Bawana_NG!L87+Bawana_RLNG!L87+Bawana_Spot!L87</f>
        <v>65.03</v>
      </c>
      <c r="L87" s="197">
        <f>PPCL_NG!S87+PPCL_Spot!S87+GT_NG!S87+GT_Spot!S87+Bawana_NG!S87+Bawana_RLNG!S87+Bawana_Spot!S87</f>
        <v>65.049945942164925</v>
      </c>
      <c r="M87" s="198">
        <f t="shared" si="9"/>
        <v>-1.9945942164923736E-2</v>
      </c>
      <c r="N87" s="197">
        <f>PPCL_NG!M87+PPCL_Spot!M87+GT_NG!M87+GT_Spot!M87+Bawana_NG!M87+Bawana_RLNG!M87+Bawana_Spot!M87</f>
        <v>310.47000000000003</v>
      </c>
      <c r="O87" s="197">
        <f>PPCL_NG!T87+PPCL_Spot!T87+GT_NG!T87+GT_Spot!T87+Bawana_NG!T87+Bawana_RLNG!T87+Bawana_Spot!T87</f>
        <v>310.57603011897368</v>
      </c>
      <c r="P87" s="198">
        <f t="shared" si="10"/>
        <v>-0.10603011897364922</v>
      </c>
      <c r="Q87" s="198">
        <f t="shared" si="11"/>
        <v>-0.33599999999991859</v>
      </c>
    </row>
    <row r="88" spans="1:17">
      <c r="A88" s="33" t="s">
        <v>130</v>
      </c>
      <c r="B88" s="197">
        <f>PPCL_NG!I88+PPCL_Spot!I88+GT_NG!I88+GT_Spot!I88+Bawana_NG!I88+Bawana_RLNG!I88+Bawana_Spot!I88</f>
        <v>603.61</v>
      </c>
      <c r="C88" s="197">
        <f>PPCL_NG!P88+PPCL_Spot!P88+GT_NG!P88+GT_Spot!P88+Bawana_NG!P88+Bawana_RLNG!P88+Bawana_Spot!P88</f>
        <v>603.74232402322207</v>
      </c>
      <c r="D88" s="198">
        <f t="shared" si="6"/>
        <v>-0.13232402322205417</v>
      </c>
      <c r="E88" s="197">
        <f>PPCL_NG!J88+PPCL_Spot!J88+GT_NG!J88+GT_Spot!J88+Bawana_NG!J88+Bawana_RLNG!J88+Bawana_Spot!J88</f>
        <v>86.81</v>
      </c>
      <c r="F88" s="197">
        <f>PPCL_NG!Q88+PPCL_Spot!Q88+GT_NG!Q88+GT_Spot!Q88+Bawana_NG!Q88+Bawana_RLNG!Q88+Bawana_Spot!Q88</f>
        <v>86.887900563063383</v>
      </c>
      <c r="G88" s="198">
        <f t="shared" si="7"/>
        <v>-7.7900563063380446E-2</v>
      </c>
      <c r="H88" s="197">
        <f>PPCL_NG!K88+PPCL_Spot!K88+GT_NG!K88+GT_Spot!K88+Bawana_NG!K88+Bawana_RLNG!K88+Bawana_Spot!K88</f>
        <v>14.84</v>
      </c>
      <c r="I88" s="197">
        <f>PPCL_NG!R88+PPCL_Spot!R88+GT_NG!R88+GT_Spot!R88+Bawana_NG!R88+Bawana_RLNG!R88+Bawana_Spot!R88</f>
        <v>14.839797229262873</v>
      </c>
      <c r="J88" s="198">
        <f t="shared" si="8"/>
        <v>2.027707371272669E-4</v>
      </c>
      <c r="K88" s="197">
        <f>PPCL_NG!L88+PPCL_Spot!L88+GT_NG!L88+GT_Spot!L88+Bawana_NG!L88+Bawana_RLNG!L88+Bawana_Spot!L88</f>
        <v>65.03</v>
      </c>
      <c r="L88" s="197">
        <f>PPCL_NG!S88+PPCL_Spot!S88+GT_NG!S88+GT_Spot!S88+Bawana_NG!S88+Bawana_RLNG!S88+Bawana_Spot!S88</f>
        <v>65.049945942164925</v>
      </c>
      <c r="M88" s="198">
        <f t="shared" si="9"/>
        <v>-1.9945942164923736E-2</v>
      </c>
      <c r="N88" s="197">
        <f>PPCL_NG!M88+PPCL_Spot!M88+GT_NG!M88+GT_Spot!M88+Bawana_NG!M88+Bawana_RLNG!M88+Bawana_Spot!M88</f>
        <v>310.47000000000003</v>
      </c>
      <c r="O88" s="197">
        <f>PPCL_NG!T88+PPCL_Spot!T88+GT_NG!T88+GT_Spot!T88+Bawana_NG!T88+Bawana_RLNG!T88+Bawana_Spot!T88</f>
        <v>310.57603224228677</v>
      </c>
      <c r="P88" s="198">
        <f t="shared" si="10"/>
        <v>-0.10603224228674435</v>
      </c>
      <c r="Q88" s="198">
        <f t="shared" si="11"/>
        <v>-0.33599999999997543</v>
      </c>
    </row>
    <row r="89" spans="1:17">
      <c r="A89" s="33" t="s">
        <v>131</v>
      </c>
      <c r="B89" s="197">
        <f>PPCL_NG!I89+PPCL_Spot!I89+GT_NG!I89+GT_Spot!I89+Bawana_NG!I89+Bawana_RLNG!I89+Bawana_Spot!I89</f>
        <v>617.61</v>
      </c>
      <c r="C89" s="197">
        <f>PPCL_NG!P89+PPCL_Spot!P89+GT_NG!P89+GT_Spot!P89+Bawana_NG!P89+Bawana_RLNG!P89+Bawana_Spot!P89</f>
        <v>617.7422950062994</v>
      </c>
      <c r="D89" s="198">
        <f t="shared" si="6"/>
        <v>-0.13229500629938684</v>
      </c>
      <c r="E89" s="197">
        <f>PPCL_NG!J89+PPCL_Spot!J89+GT_NG!J89+GT_Spot!J89+Bawana_NG!J89+Bawana_RLNG!J89+Bawana_Spot!J89</f>
        <v>86.81</v>
      </c>
      <c r="F89" s="197">
        <f>PPCL_NG!Q89+PPCL_Spot!Q89+GT_NG!Q89+GT_Spot!Q89+Bawana_NG!Q89+Bawana_RLNG!Q89+Bawana_Spot!Q89</f>
        <v>86.887900563063383</v>
      </c>
      <c r="G89" s="198">
        <f t="shared" si="7"/>
        <v>-7.7900563063380446E-2</v>
      </c>
      <c r="H89" s="197">
        <f>PPCL_NG!K89+PPCL_Spot!K89+GT_NG!K89+GT_Spot!K89+Bawana_NG!K89+Bawana_RLNG!K89+Bawana_Spot!K89</f>
        <v>14.84</v>
      </c>
      <c r="I89" s="197">
        <f>PPCL_NG!R89+PPCL_Spot!R89+GT_NG!R89+GT_Spot!R89+Bawana_NG!R89+Bawana_RLNG!R89+Bawana_Spot!R89</f>
        <v>14.839797229262873</v>
      </c>
      <c r="J89" s="198">
        <f t="shared" si="8"/>
        <v>2.027707371272669E-4</v>
      </c>
      <c r="K89" s="197">
        <f>PPCL_NG!L89+PPCL_Spot!L89+GT_NG!L89+GT_Spot!L89+Bawana_NG!L89+Bawana_RLNG!L89+Bawana_Spot!L89</f>
        <v>65.03</v>
      </c>
      <c r="L89" s="197">
        <f>PPCL_NG!S89+PPCL_Spot!S89+GT_NG!S89+GT_Spot!S89+Bawana_NG!S89+Bawana_RLNG!S89+Bawana_Spot!S89</f>
        <v>65.049945942164925</v>
      </c>
      <c r="M89" s="198">
        <f t="shared" si="9"/>
        <v>-1.9945942164923736E-2</v>
      </c>
      <c r="N89" s="197">
        <f>PPCL_NG!M89+PPCL_Spot!M89+GT_NG!M89+GT_Spot!M89+Bawana_NG!M89+Bawana_RLNG!M89+Bawana_Spot!M89</f>
        <v>310.47000000000003</v>
      </c>
      <c r="O89" s="197">
        <f>PPCL_NG!T89+PPCL_Spot!T89+GT_NG!T89+GT_Spot!T89+Bawana_NG!T89+Bawana_RLNG!T89+Bawana_Spot!T89</f>
        <v>310.57606125920938</v>
      </c>
      <c r="P89" s="198">
        <f t="shared" si="10"/>
        <v>-0.10606125920935483</v>
      </c>
      <c r="Q89" s="198">
        <f t="shared" si="11"/>
        <v>-0.33599999999991859</v>
      </c>
    </row>
    <row r="90" spans="1:17">
      <c r="A90" s="33" t="s">
        <v>132</v>
      </c>
      <c r="B90" s="197">
        <f>PPCL_NG!I90+PPCL_Spot!I90+GT_NG!I90+GT_Spot!I90+Bawana_NG!I90+Bawana_RLNG!I90+Bawana_Spot!I90</f>
        <v>623.61</v>
      </c>
      <c r="C90" s="197">
        <f>PPCL_NG!P90+PPCL_Spot!P90+GT_NG!P90+GT_Spot!P90+Bawana_NG!P90+Bawana_RLNG!P90+Bawana_Spot!P90</f>
        <v>623.74228296246361</v>
      </c>
      <c r="D90" s="198">
        <f t="shared" si="6"/>
        <v>-0.1322829624635915</v>
      </c>
      <c r="E90" s="197">
        <f>PPCL_NG!J90+PPCL_Spot!J90+GT_NG!J90+GT_Spot!J90+Bawana_NG!J90+Bawana_RLNG!J90+Bawana_Spot!J90</f>
        <v>86.81</v>
      </c>
      <c r="F90" s="197">
        <f>PPCL_NG!Q90+PPCL_Spot!Q90+GT_NG!Q90+GT_Spot!Q90+Bawana_NG!Q90+Bawana_RLNG!Q90+Bawana_Spot!Q90</f>
        <v>86.887900563063383</v>
      </c>
      <c r="G90" s="198">
        <f t="shared" si="7"/>
        <v>-7.7900563063380446E-2</v>
      </c>
      <c r="H90" s="197">
        <f>PPCL_NG!K90+PPCL_Spot!K90+GT_NG!K90+GT_Spot!K90+Bawana_NG!K90+Bawana_RLNG!K90+Bawana_Spot!K90</f>
        <v>14.84</v>
      </c>
      <c r="I90" s="197">
        <f>PPCL_NG!R90+PPCL_Spot!R90+GT_NG!R90+GT_Spot!R90+Bawana_NG!R90+Bawana_RLNG!R90+Bawana_Spot!R90</f>
        <v>14.839797229262873</v>
      </c>
      <c r="J90" s="198">
        <f t="shared" si="8"/>
        <v>2.027707371272669E-4</v>
      </c>
      <c r="K90" s="197">
        <f>PPCL_NG!L90+PPCL_Spot!L90+GT_NG!L90+GT_Spot!L90+Bawana_NG!L90+Bawana_RLNG!L90+Bawana_Spot!L90</f>
        <v>65.03</v>
      </c>
      <c r="L90" s="197">
        <f>PPCL_NG!S90+PPCL_Spot!S90+GT_NG!S90+GT_Spot!S90+Bawana_NG!S90+Bawana_RLNG!S90+Bawana_Spot!S90</f>
        <v>65.049945942164925</v>
      </c>
      <c r="M90" s="198">
        <f t="shared" si="9"/>
        <v>-1.9945942164923736E-2</v>
      </c>
      <c r="N90" s="197">
        <f>PPCL_NG!M90+PPCL_Spot!M90+GT_NG!M90+GT_Spot!M90+Bawana_NG!M90+Bawana_RLNG!M90+Bawana_Spot!M90</f>
        <v>310.47000000000003</v>
      </c>
      <c r="O90" s="197">
        <f>PPCL_NG!T90+PPCL_Spot!T90+GT_NG!T90+GT_Spot!T90+Bawana_NG!T90+Bawana_RLNG!T90+Bawana_Spot!T90</f>
        <v>310.57607330304523</v>
      </c>
      <c r="P90" s="198">
        <f t="shared" si="10"/>
        <v>-0.10607330304520701</v>
      </c>
      <c r="Q90" s="198">
        <f t="shared" si="11"/>
        <v>-0.33599999999997543</v>
      </c>
    </row>
    <row r="91" spans="1:17">
      <c r="A91" s="33" t="s">
        <v>133</v>
      </c>
      <c r="B91" s="197">
        <f>PPCL_NG!I91+PPCL_Spot!I91+GT_NG!I91+GT_Spot!I91+Bawana_NG!I91+Bawana_RLNG!I91+Bawana_Spot!I91</f>
        <v>582.66000000000008</v>
      </c>
      <c r="C91" s="197">
        <f>PPCL_NG!P91+PPCL_Spot!P91+GT_NG!P91+GT_Spot!P91+Bawana_NG!P91+Bawana_RLNG!P91+Bawana_Spot!P91</f>
        <v>582.79969343065693</v>
      </c>
      <c r="D91" s="198">
        <f t="shared" si="6"/>
        <v>-0.13969343065684825</v>
      </c>
      <c r="E91" s="197">
        <f>PPCL_NG!J91+PPCL_Spot!J91+GT_NG!J91+GT_Spot!J91+Bawana_NG!J91+Bawana_RLNG!J91+Bawana_Spot!J91</f>
        <v>86.81</v>
      </c>
      <c r="F91" s="197">
        <f>PPCL_NG!Q91+PPCL_Spot!Q91+GT_NG!Q91+GT_Spot!Q91+Bawana_NG!Q91+Bawana_RLNG!Q91+Bawana_Spot!Q91</f>
        <v>86.889810218978084</v>
      </c>
      <c r="G91" s="198">
        <f t="shared" si="7"/>
        <v>-7.9810218978082048E-2</v>
      </c>
      <c r="H91" s="197">
        <f>PPCL_NG!K91+PPCL_Spot!K91+GT_NG!K91+GT_Spot!K91+Bawana_NG!K91+Bawana_RLNG!K91+Bawana_Spot!K91</f>
        <v>14.84</v>
      </c>
      <c r="I91" s="197">
        <f>PPCL_NG!R91+PPCL_Spot!R91+GT_NG!R91+GT_Spot!R91+Bawana_NG!R91+Bawana_RLNG!R91+Bawana_Spot!R91</f>
        <v>14.84</v>
      </c>
      <c r="J91" s="198">
        <f t="shared" si="8"/>
        <v>0</v>
      </c>
      <c r="K91" s="197">
        <f>PPCL_NG!L91+PPCL_Spot!L91+GT_NG!L91+GT_Spot!L91+Bawana_NG!L91+Bawana_RLNG!L91+Bawana_Spot!L91</f>
        <v>65.03</v>
      </c>
      <c r="L91" s="197">
        <f>PPCL_NG!S91+PPCL_Spot!S91+GT_NG!S91+GT_Spot!S91+Bawana_NG!S91+Bawana_RLNG!S91+Bawana_Spot!S91</f>
        <v>65.050744525547444</v>
      </c>
      <c r="M91" s="198">
        <f t="shared" si="9"/>
        <v>-2.0744525547442549E-2</v>
      </c>
      <c r="N91" s="197">
        <f>PPCL_NG!M91+PPCL_Spot!M91+GT_NG!M91+GT_Spot!M91+Bawana_NG!M91+Bawana_RLNG!M91+Bawana_Spot!M91</f>
        <v>310.47000000000003</v>
      </c>
      <c r="O91" s="197">
        <f>PPCL_NG!T91+PPCL_Spot!T91+GT_NG!T91+GT_Spot!T91+Bawana_NG!T91+Bawana_RLNG!T91+Bawana_Spot!T91</f>
        <v>310.57975182481749</v>
      </c>
      <c r="P91" s="198">
        <f t="shared" si="10"/>
        <v>-0.10975182481746515</v>
      </c>
      <c r="Q91" s="198">
        <f t="shared" si="11"/>
        <v>-0.349999999999838</v>
      </c>
    </row>
    <row r="92" spans="1:17">
      <c r="A92" s="33" t="s">
        <v>134</v>
      </c>
      <c r="B92" s="197">
        <f>PPCL_NG!I92+PPCL_Spot!I92+GT_NG!I92+GT_Spot!I92+Bawana_NG!I92+Bawana_RLNG!I92+Bawana_Spot!I92</f>
        <v>592.66000000000008</v>
      </c>
      <c r="C92" s="197">
        <f>PPCL_NG!P92+PPCL_Spot!P92+GT_NG!P92+GT_Spot!P92+Bawana_NG!P92+Bawana_RLNG!P92+Bawana_Spot!P92</f>
        <v>592.79701982668007</v>
      </c>
      <c r="D92" s="198">
        <f t="shared" si="6"/>
        <v>-0.13701982667998891</v>
      </c>
      <c r="E92" s="197">
        <f>PPCL_NG!J92+PPCL_Spot!J92+GT_NG!J92+GT_Spot!J92+Bawana_NG!J92+Bawana_RLNG!J92+Bawana_Spot!J92</f>
        <v>86.81</v>
      </c>
      <c r="F92" s="197">
        <f>PPCL_NG!Q92+PPCL_Spot!Q92+GT_NG!Q92+GT_Spot!Q92+Bawana_NG!Q92+Bawana_RLNG!Q92+Bawana_Spot!Q92</f>
        <v>86.889810218978084</v>
      </c>
      <c r="G92" s="198">
        <f t="shared" si="7"/>
        <v>-7.9810218978082048E-2</v>
      </c>
      <c r="H92" s="197">
        <f>PPCL_NG!K92+PPCL_Spot!K92+GT_NG!K92+GT_Spot!K92+Bawana_NG!K92+Bawana_RLNG!K92+Bawana_Spot!K92</f>
        <v>14.84</v>
      </c>
      <c r="I92" s="197">
        <f>PPCL_NG!R92+PPCL_Spot!R92+GT_NG!R92+GT_Spot!R92+Bawana_NG!R92+Bawana_RLNG!R92+Bawana_Spot!R92</f>
        <v>14.84</v>
      </c>
      <c r="J92" s="198">
        <f t="shared" si="8"/>
        <v>0</v>
      </c>
      <c r="K92" s="197">
        <f>PPCL_NG!L92+PPCL_Spot!L92+GT_NG!L92+GT_Spot!L92+Bawana_NG!L92+Bawana_RLNG!L92+Bawana_Spot!L92</f>
        <v>65.03</v>
      </c>
      <c r="L92" s="197">
        <f>PPCL_NG!S92+PPCL_Spot!S92+GT_NG!S92+GT_Spot!S92+Bawana_NG!S92+Bawana_RLNG!S92+Bawana_Spot!S92</f>
        <v>65.050744525547444</v>
      </c>
      <c r="M92" s="198">
        <f t="shared" si="9"/>
        <v>-2.0744525547442549E-2</v>
      </c>
      <c r="N92" s="197">
        <f>PPCL_NG!M92+PPCL_Spot!M92+GT_NG!M92+GT_Spot!M92+Bawana_NG!M92+Bawana_RLNG!M92+Bawana_Spot!M92</f>
        <v>310.47000000000003</v>
      </c>
      <c r="O92" s="197">
        <f>PPCL_NG!T92+PPCL_Spot!T92+GT_NG!T92+GT_Spot!T92+Bawana_NG!T92+Bawana_RLNG!T92+Bawana_Spot!T92</f>
        <v>310.57842542879428</v>
      </c>
      <c r="P92" s="198">
        <f t="shared" si="10"/>
        <v>-0.10842542879424855</v>
      </c>
      <c r="Q92" s="198">
        <f t="shared" si="11"/>
        <v>-0.34599999999976205</v>
      </c>
    </row>
    <row r="93" spans="1:17">
      <c r="A93" s="33" t="s">
        <v>135</v>
      </c>
      <c r="B93" s="197">
        <f>PPCL_NG!I93+PPCL_Spot!I93+GT_NG!I93+GT_Spot!I93+Bawana_NG!I93+Bawana_RLNG!I93+Bawana_Spot!I93</f>
        <v>597.66000000000008</v>
      </c>
      <c r="C93" s="197">
        <f>PPCL_NG!P93+PPCL_Spot!P93+GT_NG!P93+GT_Spot!P93+Bawana_NG!P93+Bawana_RLNG!P93+Bawana_Spot!P93</f>
        <v>597.79700892778101</v>
      </c>
      <c r="D93" s="198">
        <f t="shared" si="6"/>
        <v>-0.13700892778092566</v>
      </c>
      <c r="E93" s="197">
        <f>PPCL_NG!J93+PPCL_Spot!J93+GT_NG!J93+GT_Spot!J93+Bawana_NG!J93+Bawana_RLNG!J93+Bawana_Spot!J93</f>
        <v>86.81</v>
      </c>
      <c r="F93" s="197">
        <f>PPCL_NG!Q93+PPCL_Spot!Q93+GT_NG!Q93+GT_Spot!Q93+Bawana_NG!Q93+Bawana_RLNG!Q93+Bawana_Spot!Q93</f>
        <v>86.889810218978084</v>
      </c>
      <c r="G93" s="198">
        <f t="shared" si="7"/>
        <v>-7.9810218978082048E-2</v>
      </c>
      <c r="H93" s="197">
        <f>PPCL_NG!K93+PPCL_Spot!K93+GT_NG!K93+GT_Spot!K93+Bawana_NG!K93+Bawana_RLNG!K93+Bawana_Spot!K93</f>
        <v>14.84</v>
      </c>
      <c r="I93" s="197">
        <f>PPCL_NG!R93+PPCL_Spot!R93+GT_NG!R93+GT_Spot!R93+Bawana_NG!R93+Bawana_RLNG!R93+Bawana_Spot!R93</f>
        <v>14.84</v>
      </c>
      <c r="J93" s="198">
        <f t="shared" si="8"/>
        <v>0</v>
      </c>
      <c r="K93" s="197">
        <f>PPCL_NG!L93+PPCL_Spot!L93+GT_NG!L93+GT_Spot!L93+Bawana_NG!L93+Bawana_RLNG!L93+Bawana_Spot!L93</f>
        <v>65.03</v>
      </c>
      <c r="L93" s="197">
        <f>PPCL_NG!S93+PPCL_Spot!S93+GT_NG!S93+GT_Spot!S93+Bawana_NG!S93+Bawana_RLNG!S93+Bawana_Spot!S93</f>
        <v>65.050744525547444</v>
      </c>
      <c r="M93" s="198">
        <f t="shared" si="9"/>
        <v>-2.0744525547442549E-2</v>
      </c>
      <c r="N93" s="197">
        <f>PPCL_NG!M93+PPCL_Spot!M93+GT_NG!M93+GT_Spot!M93+Bawana_NG!M93+Bawana_RLNG!M93+Bawana_Spot!M93</f>
        <v>310.47000000000003</v>
      </c>
      <c r="O93" s="197">
        <f>PPCL_NG!T93+PPCL_Spot!T93+GT_NG!T93+GT_Spot!T93+Bawana_NG!T93+Bawana_RLNG!T93+Bawana_Spot!T93</f>
        <v>310.57843632769345</v>
      </c>
      <c r="P93" s="198">
        <f t="shared" si="10"/>
        <v>-0.10843632769342548</v>
      </c>
      <c r="Q93" s="198">
        <f t="shared" si="11"/>
        <v>-0.34599999999987574</v>
      </c>
    </row>
    <row r="94" spans="1:17">
      <c r="A94" s="33" t="s">
        <v>136</v>
      </c>
      <c r="B94" s="197">
        <f>PPCL_NG!I94+PPCL_Spot!I94+GT_NG!I94+GT_Spot!I94+Bawana_NG!I94+Bawana_RLNG!I94+Bawana_Spot!I94</f>
        <v>593.95000000000005</v>
      </c>
      <c r="C94" s="197">
        <f>PPCL_NG!P94+PPCL_Spot!P94+GT_NG!P94+GT_Spot!P94+Bawana_NG!P94+Bawana_RLNG!P94+Bawana_Spot!P94</f>
        <v>594.10010586055535</v>
      </c>
      <c r="D94" s="198">
        <f t="shared" si="6"/>
        <v>-0.15010586055529984</v>
      </c>
      <c r="E94" s="197">
        <f>PPCL_NG!J94+PPCL_Spot!J94+GT_NG!J94+GT_Spot!J94+Bawana_NG!J94+Bawana_RLNG!J94+Bawana_Spot!J94</f>
        <v>87.19</v>
      </c>
      <c r="F94" s="197">
        <f>PPCL_NG!Q94+PPCL_Spot!Q94+GT_NG!Q94+GT_Spot!Q94+Bawana_NG!Q94+Bawana_RLNG!Q94+Bawana_Spot!Q94</f>
        <v>87.273640629312709</v>
      </c>
      <c r="G94" s="198">
        <f t="shared" si="7"/>
        <v>-8.3640629312711212E-2</v>
      </c>
      <c r="H94" s="197">
        <f>PPCL_NG!K94+PPCL_Spot!K94+GT_NG!K94+GT_Spot!K94+Bawana_NG!K94+Bawana_RLNG!K94+Bawana_Spot!K94</f>
        <v>14.84</v>
      </c>
      <c r="I94" s="197">
        <f>PPCL_NG!R94+PPCL_Spot!R94+GT_NG!R94+GT_Spot!R94+Bawana_NG!R94+Bawana_RLNG!R94+Bawana_Spot!R94</f>
        <v>14.84</v>
      </c>
      <c r="J94" s="198">
        <f t="shared" si="8"/>
        <v>0</v>
      </c>
      <c r="K94" s="197">
        <f>PPCL_NG!L94+PPCL_Spot!L94+GT_NG!L94+GT_Spot!L94+Bawana_NG!L94+Bawana_RLNG!L94+Bawana_Spot!L94</f>
        <v>65.08</v>
      </c>
      <c r="L94" s="197">
        <f>PPCL_NG!S94+PPCL_Spot!S94+GT_NG!S94+GT_Spot!S94+Bawana_NG!S94+Bawana_RLNG!S94+Bawana_Spot!S94</f>
        <v>65.101242064587353</v>
      </c>
      <c r="M94" s="198">
        <f t="shared" si="9"/>
        <v>-2.1242064587355003E-2</v>
      </c>
      <c r="N94" s="197">
        <f>PPCL_NG!M94+PPCL_Spot!M94+GT_NG!M94+GT_Spot!M94+Bawana_NG!M94+Bawana_RLNG!M94+Bawana_Spot!M94</f>
        <v>310.73</v>
      </c>
      <c r="O94" s="197">
        <f>PPCL_NG!T94+PPCL_Spot!T94+GT_NG!T94+GT_Spot!T94+Bawana_NG!T94+Bawana_RLNG!T94+Bawana_Spot!T94</f>
        <v>310.84101144554455</v>
      </c>
      <c r="P94" s="198">
        <f t="shared" si="10"/>
        <v>-0.11101144554453413</v>
      </c>
      <c r="Q94" s="198">
        <f t="shared" si="11"/>
        <v>-0.36599999999990018</v>
      </c>
    </row>
    <row r="95" spans="1:17">
      <c r="A95" s="33" t="s">
        <v>137</v>
      </c>
      <c r="B95" s="197">
        <f>PPCL_NG!I95+PPCL_Spot!I95+GT_NG!I95+GT_Spot!I95+Bawana_NG!I95+Bawana_RLNG!I95+Bawana_Spot!I95</f>
        <v>539.54999999999995</v>
      </c>
      <c r="C95" s="197">
        <f>PPCL_NG!P95+PPCL_Spot!P95+GT_NG!P95+GT_Spot!P95+Bawana_NG!P95+Bawana_RLNG!P95+Bawana_Spot!P95</f>
        <v>539.70024420378195</v>
      </c>
      <c r="D95" s="198">
        <f t="shared" si="6"/>
        <v>-0.15024420378199466</v>
      </c>
      <c r="E95" s="197">
        <f>PPCL_NG!J95+PPCL_Spot!J95+GT_NG!J95+GT_Spot!J95+Bawana_NG!J95+Bawana_RLNG!J95+Bawana_Spot!J95</f>
        <v>87.960000000000008</v>
      </c>
      <c r="F95" s="197">
        <f>PPCL_NG!Q95+PPCL_Spot!Q95+GT_NG!Q95+GT_Spot!Q95+Bawana_NG!Q95+Bawana_RLNG!Q95+Bawana_Spot!Q95</f>
        <v>88.043640629312705</v>
      </c>
      <c r="G95" s="198">
        <f t="shared" si="7"/>
        <v>-8.3640629312697001E-2</v>
      </c>
      <c r="H95" s="197">
        <f>PPCL_NG!K95+PPCL_Spot!K95+GT_NG!K95+GT_Spot!K95+Bawana_NG!K95+Bawana_RLNG!K95+Bawana_Spot!K95</f>
        <v>15.18</v>
      </c>
      <c r="I95" s="197">
        <f>PPCL_NG!R95+PPCL_Spot!R95+GT_NG!R95+GT_Spot!R95+Bawana_NG!R95+Bawana_RLNG!R95+Bawana_Spot!R95</f>
        <v>15.18</v>
      </c>
      <c r="J95" s="198">
        <f t="shared" si="8"/>
        <v>0</v>
      </c>
      <c r="K95" s="197">
        <f>PPCL_NG!L95+PPCL_Spot!L95+GT_NG!L95+GT_Spot!L95+Bawana_NG!L95+Bawana_RLNG!L95+Bawana_Spot!L95</f>
        <v>71.37</v>
      </c>
      <c r="L95" s="197">
        <f>PPCL_NG!S95+PPCL_Spot!S95+GT_NG!S95+GT_Spot!S95+Bawana_NG!S95+Bawana_RLNG!S95+Bawana_Spot!S95</f>
        <v>71.39124206458736</v>
      </c>
      <c r="M95" s="198">
        <f t="shared" si="9"/>
        <v>-2.1242064587355003E-2</v>
      </c>
      <c r="N95" s="197">
        <f>PPCL_NG!M95+PPCL_Spot!M95+GT_NG!M95+GT_Spot!M95+Bawana_NG!M95+Bawana_RLNG!M95+Bawana_Spot!M95</f>
        <v>310.73</v>
      </c>
      <c r="O95" s="197">
        <f>PPCL_NG!T95+PPCL_Spot!T95+GT_NG!T95+GT_Spot!T95+Bawana_NG!T95+Bawana_RLNG!T95+Bawana_Spot!T95</f>
        <v>310.84087310231797</v>
      </c>
      <c r="P95" s="198">
        <f t="shared" si="10"/>
        <v>-0.110873102317953</v>
      </c>
      <c r="Q95" s="198">
        <f t="shared" si="11"/>
        <v>-0.36599999999999966</v>
      </c>
    </row>
    <row r="96" spans="1:17">
      <c r="A96" s="33" t="s">
        <v>138</v>
      </c>
      <c r="B96" s="197">
        <f>PPCL_NG!I96+PPCL_Spot!I96+GT_NG!I96+GT_Spot!I96+Bawana_NG!I96+Bawana_RLNG!I96+Bawana_Spot!I96</f>
        <v>413.17</v>
      </c>
      <c r="C96" s="197">
        <f>PPCL_NG!P96+PPCL_Spot!P96+GT_NG!P96+GT_Spot!P96+Bawana_NG!P96+Bawana_RLNG!P96+Bawana_Spot!P96</f>
        <v>413.32173214471879</v>
      </c>
      <c r="D96" s="198">
        <f t="shared" si="6"/>
        <v>-0.15173214471877827</v>
      </c>
      <c r="E96" s="197">
        <f>PPCL_NG!J96+PPCL_Spot!J96+GT_NG!J96+GT_Spot!J96+Bawana_NG!J96+Bawana_RLNG!J96+Bawana_Spot!J96</f>
        <v>87.960000000000008</v>
      </c>
      <c r="F96" s="197">
        <f>PPCL_NG!Q96+PPCL_Spot!Q96+GT_NG!Q96+GT_Spot!Q96+Bawana_NG!Q96+Bawana_RLNG!Q96+Bawana_Spot!Q96</f>
        <v>88.043640629312705</v>
      </c>
      <c r="G96" s="198">
        <f t="shared" si="7"/>
        <v>-8.3640629312697001E-2</v>
      </c>
      <c r="H96" s="197">
        <f>PPCL_NG!K96+PPCL_Spot!K96+GT_NG!K96+GT_Spot!K96+Bawana_NG!K96+Bawana_RLNG!K96+Bawana_Spot!K96</f>
        <v>15.18</v>
      </c>
      <c r="I96" s="197">
        <f>PPCL_NG!R96+PPCL_Spot!R96+GT_NG!R96+GT_Spot!R96+Bawana_NG!R96+Bawana_RLNG!R96+Bawana_Spot!R96</f>
        <v>15.18</v>
      </c>
      <c r="J96" s="198">
        <f t="shared" si="8"/>
        <v>0</v>
      </c>
      <c r="K96" s="197">
        <f>PPCL_NG!L96+PPCL_Spot!L96+GT_NG!L96+GT_Spot!L96+Bawana_NG!L96+Bawana_RLNG!L96+Bawana_Spot!L96</f>
        <v>71.37</v>
      </c>
      <c r="L96" s="197">
        <f>PPCL_NG!S96+PPCL_Spot!S96+GT_NG!S96+GT_Spot!S96+Bawana_NG!S96+Bawana_RLNG!S96+Bawana_Spot!S96</f>
        <v>71.39124206458736</v>
      </c>
      <c r="M96" s="198">
        <f t="shared" si="9"/>
        <v>-2.1242064587355003E-2</v>
      </c>
      <c r="N96" s="197">
        <f>PPCL_NG!M96+PPCL_Spot!M96+GT_NG!M96+GT_Spot!M96+Bawana_NG!M96+Bawana_RLNG!M96+Bawana_Spot!M96</f>
        <v>310.73</v>
      </c>
      <c r="O96" s="197">
        <f>PPCL_NG!T96+PPCL_Spot!T96+GT_NG!T96+GT_Spot!T96+Bawana_NG!T96+Bawana_RLNG!T96+Bawana_Spot!T96</f>
        <v>310.84138516138114</v>
      </c>
      <c r="P96" s="198">
        <f t="shared" si="10"/>
        <v>-0.11138516138112209</v>
      </c>
      <c r="Q96" s="198">
        <f t="shared" si="11"/>
        <v>-0.36799999999995237</v>
      </c>
    </row>
    <row r="97" spans="1:17">
      <c r="A97" s="33" t="s">
        <v>139</v>
      </c>
      <c r="B97" s="197">
        <f>PPCL_NG!I97+PPCL_Spot!I97+GT_NG!I97+GT_Spot!I97+Bawana_NG!I97+Bawana_RLNG!I97+Bawana_Spot!I97</f>
        <v>413.17</v>
      </c>
      <c r="C97" s="197">
        <f>PPCL_NG!P97+PPCL_Spot!P97+GT_NG!P97+GT_Spot!P97+Bawana_NG!P97+Bawana_RLNG!P97+Bawana_Spot!P97</f>
        <v>413.32173214471879</v>
      </c>
      <c r="D97" s="198">
        <f t="shared" si="6"/>
        <v>-0.15173214471877827</v>
      </c>
      <c r="E97" s="197">
        <f>PPCL_NG!J97+PPCL_Spot!J97+GT_NG!J97+GT_Spot!J97+Bawana_NG!J97+Bawana_RLNG!J97+Bawana_Spot!J97</f>
        <v>87.960000000000008</v>
      </c>
      <c r="F97" s="197">
        <f>PPCL_NG!Q97+PPCL_Spot!Q97+GT_NG!Q97+GT_Spot!Q97+Bawana_NG!Q97+Bawana_RLNG!Q97+Bawana_Spot!Q97</f>
        <v>88.043640629312705</v>
      </c>
      <c r="G97" s="198">
        <f t="shared" si="7"/>
        <v>-8.3640629312697001E-2</v>
      </c>
      <c r="H97" s="197">
        <f>PPCL_NG!K97+PPCL_Spot!K97+GT_NG!K97+GT_Spot!K97+Bawana_NG!K97+Bawana_RLNG!K97+Bawana_Spot!K97</f>
        <v>15.18</v>
      </c>
      <c r="I97" s="197">
        <f>PPCL_NG!R97+PPCL_Spot!R97+GT_NG!R97+GT_Spot!R97+Bawana_NG!R97+Bawana_RLNG!R97+Bawana_Spot!R97</f>
        <v>15.18</v>
      </c>
      <c r="J97" s="198">
        <f t="shared" si="8"/>
        <v>0</v>
      </c>
      <c r="K97" s="197">
        <f>PPCL_NG!L97+PPCL_Spot!L97+GT_NG!L97+GT_Spot!L97+Bawana_NG!L97+Bawana_RLNG!L97+Bawana_Spot!L97</f>
        <v>71.37</v>
      </c>
      <c r="L97" s="197">
        <f>PPCL_NG!S97+PPCL_Spot!S97+GT_NG!S97+GT_Spot!S97+Bawana_NG!S97+Bawana_RLNG!S97+Bawana_Spot!S97</f>
        <v>71.39124206458736</v>
      </c>
      <c r="M97" s="198">
        <f t="shared" si="9"/>
        <v>-2.1242064587355003E-2</v>
      </c>
      <c r="N97" s="197">
        <f>PPCL_NG!M97+PPCL_Spot!M97+GT_NG!M97+GT_Spot!M97+Bawana_NG!M97+Bawana_RLNG!M97+Bawana_Spot!M97</f>
        <v>310.73</v>
      </c>
      <c r="O97" s="197">
        <f>PPCL_NG!T97+PPCL_Spot!T97+GT_NG!T97+GT_Spot!T97+Bawana_NG!T97+Bawana_RLNG!T97+Bawana_Spot!T97</f>
        <v>310.84138516138114</v>
      </c>
      <c r="P97" s="198">
        <f t="shared" si="10"/>
        <v>-0.11138516138112209</v>
      </c>
      <c r="Q97" s="198">
        <f t="shared" si="11"/>
        <v>-0.36799999999995237</v>
      </c>
    </row>
    <row r="98" spans="1:17">
      <c r="A98" s="33" t="s">
        <v>140</v>
      </c>
      <c r="B98" s="197">
        <f>PPCL_NG!I98+PPCL_Spot!I98+GT_NG!I98+GT_Spot!I98+Bawana_NG!I98+Bawana_RLNG!I98+Bawana_Spot!I98</f>
        <v>413.17</v>
      </c>
      <c r="C98" s="197">
        <f>PPCL_NG!P98+PPCL_Spot!P98+GT_NG!P98+GT_Spot!P98+Bawana_NG!P98+Bawana_RLNG!P98+Bawana_Spot!P98</f>
        <v>413.32173214471879</v>
      </c>
      <c r="D98" s="198">
        <f t="shared" si="6"/>
        <v>-0.15173214471877827</v>
      </c>
      <c r="E98" s="197">
        <f>PPCL_NG!J98+PPCL_Spot!J98+GT_NG!J98+GT_Spot!J98+Bawana_NG!J98+Bawana_RLNG!J98+Bawana_Spot!J98</f>
        <v>87.960000000000008</v>
      </c>
      <c r="F98" s="197">
        <f>PPCL_NG!Q98+PPCL_Spot!Q98+GT_NG!Q98+GT_Spot!Q98+Bawana_NG!Q98+Bawana_RLNG!Q98+Bawana_Spot!Q98</f>
        <v>88.043640629312705</v>
      </c>
      <c r="G98" s="198">
        <f t="shared" si="7"/>
        <v>-8.3640629312697001E-2</v>
      </c>
      <c r="H98" s="197">
        <f>PPCL_NG!K98+PPCL_Spot!K98+GT_NG!K98+GT_Spot!K98+Bawana_NG!K98+Bawana_RLNG!K98+Bawana_Spot!K98</f>
        <v>15.18</v>
      </c>
      <c r="I98" s="197">
        <f>PPCL_NG!R98+PPCL_Spot!R98+GT_NG!R98+GT_Spot!R98+Bawana_NG!R98+Bawana_RLNG!R98+Bawana_Spot!R98</f>
        <v>15.18</v>
      </c>
      <c r="J98" s="198">
        <f t="shared" si="8"/>
        <v>0</v>
      </c>
      <c r="K98" s="197">
        <f>PPCL_NG!L98+PPCL_Spot!L98+GT_NG!L98+GT_Spot!L98+Bawana_NG!L98+Bawana_RLNG!L98+Bawana_Spot!L98</f>
        <v>71.37</v>
      </c>
      <c r="L98" s="197">
        <f>PPCL_NG!S98+PPCL_Spot!S98+GT_NG!S98+GT_Spot!S98+Bawana_NG!S98+Bawana_RLNG!S98+Bawana_Spot!S98</f>
        <v>71.39124206458736</v>
      </c>
      <c r="M98" s="198">
        <f t="shared" si="9"/>
        <v>-2.1242064587355003E-2</v>
      </c>
      <c r="N98" s="197">
        <f>PPCL_NG!M98+PPCL_Spot!M98+GT_NG!M98+GT_Spot!M98+Bawana_NG!M98+Bawana_RLNG!M98+Bawana_Spot!M98</f>
        <v>310.73</v>
      </c>
      <c r="O98" s="197">
        <f>PPCL_NG!T98+PPCL_Spot!T98+GT_NG!T98+GT_Spot!T98+Bawana_NG!T98+Bawana_RLNG!T98+Bawana_Spot!T98</f>
        <v>310.84138516138114</v>
      </c>
      <c r="P98" s="198">
        <f t="shared" si="10"/>
        <v>-0.11138516138112209</v>
      </c>
      <c r="Q98" s="198">
        <f t="shared" si="11"/>
        <v>-0.36799999999995237</v>
      </c>
    </row>
    <row r="99" spans="1:17">
      <c r="A99" s="33" t="s">
        <v>324</v>
      </c>
      <c r="B99" s="197">
        <f>PPCL_NG!I99+PPCL_Spot!I99+GT_NG!I99+GT_Spot!I99+Bawana_NG!I99+Bawana_RLNG!I99+Bawana_Spot!I99</f>
        <v>8.5262874999999934</v>
      </c>
      <c r="C99" s="197">
        <f>PPCL_NG!P99+PPCL_Spot!P99+GT_NG!P99+GT_Spot!P99+Bawana_NG!P99+Bawana_RLNG!P99+Bawana_Spot!P99</f>
        <v>8.5281594562964997</v>
      </c>
      <c r="D99" s="198">
        <f t="shared" si="6"/>
        <v>-1.871956296506383E-3</v>
      </c>
      <c r="E99" s="197">
        <f>PPCL_NG!J99+PPCL_Spot!J99+GT_NG!J99+GT_Spot!J99+Bawana_NG!J99+Bawana_RLNG!J99+Bawana_Spot!J99</f>
        <v>1.9465700000000004</v>
      </c>
      <c r="F99" s="197">
        <f>PPCL_NG!Q99+PPCL_Spot!Q99+GT_NG!Q99+GT_Spot!Q99+Bawana_NG!Q99+Bawana_RLNG!Q99+Bawana_Spot!Q99</f>
        <v>1.9476215678204261</v>
      </c>
      <c r="G99" s="198">
        <f t="shared" si="7"/>
        <v>-1.0515678204257028E-3</v>
      </c>
      <c r="H99" s="197">
        <f>PPCL_NG!K99+PPCL_Spot!K99+GT_NG!K99+GT_Spot!K99+Bawana_NG!K99+Bawana_RLNG!K99+Bawana_Spot!K99</f>
        <v>0.35675749999999984</v>
      </c>
      <c r="I99" s="197">
        <f>PPCL_NG!R99+PPCL_Spot!R99+GT_NG!R99+GT_Spot!R99+Bawana_NG!R99+Bawana_RLNG!R99+Bawana_Spot!R99</f>
        <v>0.35667043240902047</v>
      </c>
      <c r="J99" s="198">
        <f t="shared" si="8"/>
        <v>8.7067590979372778E-5</v>
      </c>
      <c r="K99" s="197">
        <f>PPCL_NG!L99+PPCL_Spot!L99+GT_NG!L99+GT_Spot!L99+Bawana_NG!L99+Bawana_RLNG!L99+Bawana_Spot!L99</f>
        <v>1.5750025000000001</v>
      </c>
      <c r="L99" s="197">
        <f>PPCL_NG!S99+PPCL_Spot!S99+GT_NG!S99+GT_Spot!S99+Bawana_NG!S99+Bawana_RLNG!S99+Bawana_Spot!S99</f>
        <v>1.5750401141320942</v>
      </c>
      <c r="M99" s="198">
        <f t="shared" si="9"/>
        <v>-3.7614132094132557E-5</v>
      </c>
      <c r="N99" s="197">
        <f>PPCL_NG!M99+PPCL_Spot!M99+GT_NG!M99+GT_Spot!M99+Bawana_NG!M99+Bawana_RLNG!M99+Bawana_Spot!M99</f>
        <v>4.4758299999999966</v>
      </c>
      <c r="O99" s="197">
        <f>PPCL_NG!T99+PPCL_Spot!T99+GT_NG!T99+GT_Spot!T99+Bawana_NG!T99+Bawana_RLNG!T99+Bawana_Spot!T99</f>
        <v>4.4772914293419603</v>
      </c>
      <c r="P99" s="198">
        <f t="shared" si="10"/>
        <v>-1.4614293419636937E-3</v>
      </c>
      <c r="Q99" s="198">
        <f t="shared" si="11"/>
        <v>-4.3355000000105393E-3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45422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45422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2024-06-03T09:25:44Z</dcterms:modified>
</cp:coreProperties>
</file>